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ound One" sheetId="1" r:id="rId1"/>
    <sheet name="Round Two" sheetId="2" r:id="rId2"/>
    <sheet name="Round Three" sheetId="3" r:id="rId3"/>
    <sheet name="Top 10 per club" sheetId="4" r:id="rId4"/>
    <sheet name="Girls top 10 Calc" sheetId="5" r:id="rId5"/>
  </sheets>
  <definedNames>
    <definedName name="_xlnm._FilterDatabase" localSheetId="4" hidden="1">'Girls top 10 Calc'!$A$1:$D$115</definedName>
    <definedName name="_xlnm.Print_Area" localSheetId="0">'Round One'!$A$1:$S$3</definedName>
    <definedName name="_xlnm._FilterDatabase" localSheetId="4">'Girls top 10 Calc'!$A$1:$D$115</definedName>
    <definedName name="_xlnm._FilterDatabase" localSheetId="2">'Round Three'!$A$1:$W$18</definedName>
    <definedName name="_xlnm._FilterDatabase" localSheetId="1">'Round Two'!$A$1:$X$1</definedName>
    <definedName name="_xlnm.Print_Area" localSheetId="0">'Round One'!$A$1:$S$3</definedName>
    <definedName name="_xlnm._FilterDatabase_1">'Round Two'!$A$1:$X$1</definedName>
    <definedName name="_xlnm._FilterDatabase_1_1">'Round Three'!$A$1:$W$18</definedName>
    <definedName name="_xlnm._FilterDatabase_2">'Girls top 10 Calc'!$A$1:$D$115</definedName>
  </definedNames>
  <calcPr fullCalcOnLoad="1"/>
</workbook>
</file>

<file path=xl/sharedStrings.xml><?xml version="1.0" encoding="utf-8"?>
<sst xmlns="http://schemas.openxmlformats.org/spreadsheetml/2006/main" count="720" uniqueCount="175">
  <si>
    <t>No</t>
  </si>
  <si>
    <t>Gymnasts Name</t>
  </si>
  <si>
    <t>Club</t>
  </si>
  <si>
    <t>Category</t>
  </si>
  <si>
    <t>Floor</t>
  </si>
  <si>
    <t>Rank</t>
  </si>
  <si>
    <t>Beam</t>
  </si>
  <si>
    <t>Vault</t>
  </si>
  <si>
    <t>H'Bar</t>
  </si>
  <si>
    <t>TOTAL</t>
  </si>
  <si>
    <t>Alice Dankenbring</t>
  </si>
  <si>
    <t>Worcester</t>
  </si>
  <si>
    <t>Grade 2</t>
  </si>
  <si>
    <t>Harlowe Wilkes</t>
  </si>
  <si>
    <t>Grade 3</t>
  </si>
  <si>
    <t>Holly Padfield</t>
  </si>
  <si>
    <t>Ellie Daines</t>
  </si>
  <si>
    <t>Millie Walker</t>
  </si>
  <si>
    <t>Maddy Ball</t>
  </si>
  <si>
    <t>Aimee Goodfellow</t>
  </si>
  <si>
    <t>Grade 4</t>
  </si>
  <si>
    <t>Sophie Maundrell</t>
  </si>
  <si>
    <t>Evie Troth</t>
  </si>
  <si>
    <t>Grace Hyde</t>
  </si>
  <si>
    <t>Beth Ross</t>
  </si>
  <si>
    <t>Amy Brasier-Creagh</t>
  </si>
  <si>
    <t>Dudley</t>
  </si>
  <si>
    <t>Sophie Phillips</t>
  </si>
  <si>
    <t>Brooke Woodall</t>
  </si>
  <si>
    <t>Sophie Walters</t>
  </si>
  <si>
    <t>Shianna Martin</t>
  </si>
  <si>
    <t>Grade 5</t>
  </si>
  <si>
    <t>Morgan Perry</t>
  </si>
  <si>
    <t>Holli Benton</t>
  </si>
  <si>
    <t>Sophie Johnson</t>
  </si>
  <si>
    <t>Ava Hawkes</t>
  </si>
  <si>
    <t>Jasmine Jones</t>
  </si>
  <si>
    <t>Lily Thwaites</t>
  </si>
  <si>
    <t>Bella Williams</t>
  </si>
  <si>
    <t>Rebecca Tickle</t>
  </si>
  <si>
    <t>Chloe Coffin</t>
  </si>
  <si>
    <t>Grade 6</t>
  </si>
  <si>
    <t>Millie Sanders</t>
  </si>
  <si>
    <t>Isabel Zeal</t>
  </si>
  <si>
    <t>Pre-Grade 6 U9</t>
  </si>
  <si>
    <t>Evelyn Bond</t>
  </si>
  <si>
    <t>Fia Hawkeswood</t>
  </si>
  <si>
    <t>Annabel Fownes</t>
  </si>
  <si>
    <t>Lilly Parsons</t>
  </si>
  <si>
    <t>Amaya Atkin-Chew</t>
  </si>
  <si>
    <t>Bella Ferris</t>
  </si>
  <si>
    <t>Florence Bayliss</t>
  </si>
  <si>
    <t>Haidee Davies</t>
  </si>
  <si>
    <t>Emily Elwell</t>
  </si>
  <si>
    <t>Leah Pitt</t>
  </si>
  <si>
    <t>Eve Love</t>
  </si>
  <si>
    <t>Isabelle Bayton</t>
  </si>
  <si>
    <t>Isla Emery</t>
  </si>
  <si>
    <t>Pre-Grade 6 U7</t>
  </si>
  <si>
    <t>Hollie Bayliss</t>
  </si>
  <si>
    <t>Emma Brown</t>
  </si>
  <si>
    <t>Zara Ibidun</t>
  </si>
  <si>
    <t>Sophie Seagrave</t>
  </si>
  <si>
    <t>Lilah Wilkes</t>
  </si>
  <si>
    <t>Beam/ R&amp;C</t>
  </si>
  <si>
    <t>Minus lowest</t>
  </si>
  <si>
    <t>Final Rank</t>
  </si>
  <si>
    <t>Sophie Edmunds</t>
  </si>
  <si>
    <t>Dudley GC</t>
  </si>
  <si>
    <t>LB Adv U11</t>
  </si>
  <si>
    <t>Libby Yates</t>
  </si>
  <si>
    <t>LB Adv U13</t>
  </si>
  <si>
    <t>Natasha Jordan</t>
  </si>
  <si>
    <t>LB Adv U16</t>
  </si>
  <si>
    <t>Molly Jones</t>
  </si>
  <si>
    <t>Naomi Phillips</t>
  </si>
  <si>
    <t>Eliza Lambley</t>
  </si>
  <si>
    <t>LB Int 13+</t>
  </si>
  <si>
    <t>Angelina Hazelwood</t>
  </si>
  <si>
    <t>Zoe Collins</t>
  </si>
  <si>
    <t>LB Beg U11</t>
  </si>
  <si>
    <t>Hayley-Mae Steventon</t>
  </si>
  <si>
    <t>Connie Waddell</t>
  </si>
  <si>
    <t>Sophie-Rose Colbourne</t>
  </si>
  <si>
    <t>Violet Taylor</t>
  </si>
  <si>
    <t>Arwen Fogarty</t>
  </si>
  <si>
    <t>Holly Moult</t>
  </si>
  <si>
    <t>Ella Williams</t>
  </si>
  <si>
    <t>Izzy Nock</t>
  </si>
  <si>
    <t>LB Beg U7</t>
  </si>
  <si>
    <t>Sam Redshaw</t>
  </si>
  <si>
    <t>LB Beg U11B</t>
  </si>
  <si>
    <t>Harry Mason-Dipple</t>
  </si>
  <si>
    <t>George Ross</t>
  </si>
  <si>
    <t>LB Beg U7B</t>
  </si>
  <si>
    <t>Robert Gearey</t>
  </si>
  <si>
    <t>LB Beg U9B</t>
  </si>
  <si>
    <t>Sam Undery</t>
  </si>
  <si>
    <t>Henry Thomas</t>
  </si>
  <si>
    <t>Bethany Rose Lee</t>
  </si>
  <si>
    <t>LB Beg U9</t>
  </si>
  <si>
    <t>Alice Davies</t>
  </si>
  <si>
    <t>Grace Lismore</t>
  </si>
  <si>
    <t>Ruby Wakefield-Clarke</t>
  </si>
  <si>
    <t>Georgia Valentine</t>
  </si>
  <si>
    <t>LB Int U11</t>
  </si>
  <si>
    <t>Bethany Gearey</t>
  </si>
  <si>
    <t>Isobel Cooper</t>
  </si>
  <si>
    <t>Sophie Purves</t>
  </si>
  <si>
    <t>LB Int U9</t>
  </si>
  <si>
    <t>Sophie Roberts</t>
  </si>
  <si>
    <t>Amy Lees</t>
  </si>
  <si>
    <t>Novice Beg 10-12</t>
  </si>
  <si>
    <t>Bella Bateson</t>
  </si>
  <si>
    <t>Registration</t>
  </si>
  <si>
    <t>Thea Ibidun</t>
  </si>
  <si>
    <t>Warm Up</t>
  </si>
  <si>
    <t>Emily Mathews</t>
  </si>
  <si>
    <t>March On</t>
  </si>
  <si>
    <t>Teagan Guilfoyle</t>
  </si>
  <si>
    <t>Presentation</t>
  </si>
  <si>
    <t>Lara Laight</t>
  </si>
  <si>
    <t>Poppy Fownes</t>
  </si>
  <si>
    <t>Sophia Bhardwaj</t>
  </si>
  <si>
    <t>Amber Adams</t>
  </si>
  <si>
    <t>Maddie Bailey</t>
  </si>
  <si>
    <t>Maya Forrest</t>
  </si>
  <si>
    <t>Novice Beg 13+</t>
  </si>
  <si>
    <t>Carmen Powell</t>
  </si>
  <si>
    <t>Novice Beg 8-9</t>
  </si>
  <si>
    <t>Amelia Clarke</t>
  </si>
  <si>
    <t>Uttoxeter</t>
  </si>
  <si>
    <t>Novice Int 8-9</t>
  </si>
  <si>
    <t>Grace Bridgett</t>
  </si>
  <si>
    <t>Novice Int 10-12</t>
  </si>
  <si>
    <t>Angel Davall</t>
  </si>
  <si>
    <t>Lily Kemp</t>
  </si>
  <si>
    <t>Darcey Oversby</t>
  </si>
  <si>
    <t>Isla Hardisty</t>
  </si>
  <si>
    <t>Robyn Umney</t>
  </si>
  <si>
    <t>Olivia Ede</t>
  </si>
  <si>
    <t>Olivia Stamp</t>
  </si>
  <si>
    <t>Ella Roberts</t>
  </si>
  <si>
    <t>Lily Ross</t>
  </si>
  <si>
    <t>Elise Frostman-Clarke</t>
  </si>
  <si>
    <t>City of Worcester</t>
  </si>
  <si>
    <t>Novice Adv 13+</t>
  </si>
  <si>
    <t>Amelia Kelly</t>
  </si>
  <si>
    <t>Cerys Thomas</t>
  </si>
  <si>
    <t>Lydia Gough</t>
  </si>
  <si>
    <t>Annabelle Forbes</t>
  </si>
  <si>
    <t>Fern Beaumont</t>
  </si>
  <si>
    <t>Megan Brown</t>
  </si>
  <si>
    <t>Caitlyn Emery</t>
  </si>
  <si>
    <t>Rosa Parsons</t>
  </si>
  <si>
    <t>Novice Adv 10-12</t>
  </si>
  <si>
    <t>Lucy Keeping</t>
  </si>
  <si>
    <t>Novice Int 13+</t>
  </si>
  <si>
    <t>Olivia Waddell</t>
  </si>
  <si>
    <t>Isabella Parsons</t>
  </si>
  <si>
    <t>Ellie Simmons</t>
  </si>
  <si>
    <t>Cassie Smith</t>
  </si>
  <si>
    <t>Natasha Goodwin</t>
  </si>
  <si>
    <t>Bethan Dodd</t>
  </si>
  <si>
    <t>Naomi Parker</t>
  </si>
  <si>
    <t>Isabelle Sprenglewski</t>
  </si>
  <si>
    <t>Georgina Baggaley</t>
  </si>
  <si>
    <t>Amelia Roberts</t>
  </si>
  <si>
    <t>Lily Goodfellow</t>
  </si>
  <si>
    <t>GIRLS</t>
  </si>
  <si>
    <t xml:space="preserve">Top Girls scores from each club - all rounds </t>
  </si>
  <si>
    <t>WGA</t>
  </si>
  <si>
    <t>Total</t>
  </si>
  <si>
    <t>Winner - WGA</t>
  </si>
  <si>
    <t>Full score transferred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</si>
</sst>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Calibri"/>
      <family val="2"/>
    </font>
    <font>
      <b/>
      <sz val="12"/>
      <color indexed="8"/>
      <name val="Calibri (Body)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131">
    <xf numFmtId="164" fontId="0" fillId="0" borderId="0" xfId="0" applyAlignment="1">
      <alignment/>
    </xf>
    <xf numFmtId="164" fontId="2" fillId="0" borderId="0" xfId="22" applyFont="1">
      <alignment/>
      <protection/>
    </xf>
    <xf numFmtId="164" fontId="3" fillId="0" borderId="1" xfId="22" applyFont="1" applyBorder="1" applyAlignment="1">
      <alignment horizontal="center"/>
      <protection/>
    </xf>
    <xf numFmtId="164" fontId="3" fillId="0" borderId="2" xfId="22" applyFont="1" applyBorder="1" applyAlignment="1">
      <alignment horizontal="center"/>
      <protection/>
    </xf>
    <xf numFmtId="164" fontId="3" fillId="0" borderId="3" xfId="22" applyFont="1" applyBorder="1">
      <alignment/>
      <protection/>
    </xf>
    <xf numFmtId="164" fontId="3" fillId="0" borderId="3" xfId="22" applyFont="1" applyBorder="1" applyAlignment="1">
      <alignment horizontal="center"/>
      <protection/>
    </xf>
    <xf numFmtId="164" fontId="3" fillId="2" borderId="2" xfId="22" applyFont="1" applyFill="1" applyBorder="1" applyAlignment="1">
      <alignment horizontal="center"/>
      <protection/>
    </xf>
    <xf numFmtId="164" fontId="4" fillId="0" borderId="0" xfId="20" applyNumberFormat="1" applyFill="1" applyBorder="1" applyAlignment="1" applyProtection="1">
      <alignment/>
      <protection/>
    </xf>
    <xf numFmtId="164" fontId="5" fillId="3" borderId="1" xfId="22" applyFont="1" applyFill="1" applyBorder="1" applyAlignment="1">
      <alignment horizontal="center"/>
      <protection/>
    </xf>
    <xf numFmtId="164" fontId="2" fillId="3" borderId="3" xfId="22" applyFont="1" applyFill="1" applyBorder="1">
      <alignment/>
      <protection/>
    </xf>
    <xf numFmtId="164" fontId="2" fillId="3" borderId="1" xfId="22" applyFont="1" applyFill="1" applyBorder="1">
      <alignment/>
      <protection/>
    </xf>
    <xf numFmtId="166" fontId="2" fillId="0" borderId="4" xfId="22" applyNumberFormat="1" applyFont="1" applyBorder="1" applyAlignment="1">
      <alignment horizontal="center"/>
      <protection/>
    </xf>
    <xf numFmtId="164" fontId="2" fillId="0" borderId="1" xfId="22" applyFont="1" applyBorder="1" applyAlignment="1">
      <alignment horizontal="center"/>
      <protection/>
    </xf>
    <xf numFmtId="164" fontId="2" fillId="0" borderId="4" xfId="22" applyFont="1" applyBorder="1" applyAlignment="1">
      <alignment horizontal="center"/>
      <protection/>
    </xf>
    <xf numFmtId="166" fontId="2" fillId="0" borderId="1" xfId="22" applyNumberFormat="1" applyFont="1" applyBorder="1" applyAlignment="1">
      <alignment horizontal="center"/>
      <protection/>
    </xf>
    <xf numFmtId="164" fontId="2" fillId="0" borderId="5" xfId="22" applyFont="1" applyBorder="1" applyAlignment="1">
      <alignment horizontal="center"/>
      <protection/>
    </xf>
    <xf numFmtId="164" fontId="2" fillId="2" borderId="5" xfId="22" applyFont="1" applyFill="1" applyBorder="1" applyAlignment="1">
      <alignment horizontal="center"/>
      <protection/>
    </xf>
    <xf numFmtId="164" fontId="6" fillId="0" borderId="0" xfId="22" applyFont="1" applyFill="1" applyBorder="1" applyAlignment="1">
      <alignment horizontal="center"/>
      <protection/>
    </xf>
    <xf numFmtId="164" fontId="3" fillId="0" borderId="0" xfId="22" applyFont="1" applyFill="1" applyBorder="1" applyAlignment="1">
      <alignment horizontal="center"/>
      <protection/>
    </xf>
    <xf numFmtId="164" fontId="5" fillId="3" borderId="6" xfId="22" applyFont="1" applyFill="1" applyBorder="1" applyAlignment="1">
      <alignment horizontal="center"/>
      <protection/>
    </xf>
    <xf numFmtId="164" fontId="2" fillId="3" borderId="0" xfId="22" applyFont="1" applyFill="1" applyBorder="1">
      <alignment/>
      <protection/>
    </xf>
    <xf numFmtId="164" fontId="2" fillId="3" borderId="6" xfId="22" applyFont="1" applyFill="1" applyBorder="1">
      <alignment/>
      <protection/>
    </xf>
    <xf numFmtId="166" fontId="2" fillId="0" borderId="7" xfId="22" applyNumberFormat="1" applyFont="1" applyBorder="1" applyAlignment="1">
      <alignment horizontal="center"/>
      <protection/>
    </xf>
    <xf numFmtId="164" fontId="2" fillId="0" borderId="8" xfId="22" applyFont="1" applyBorder="1" applyAlignment="1">
      <alignment horizontal="center"/>
      <protection/>
    </xf>
    <xf numFmtId="166" fontId="2" fillId="0" borderId="9" xfId="22" applyNumberFormat="1" applyFont="1" applyBorder="1" applyAlignment="1">
      <alignment horizontal="center"/>
      <protection/>
    </xf>
    <xf numFmtId="164" fontId="2" fillId="0" borderId="9" xfId="22" applyFont="1" applyBorder="1" applyAlignment="1">
      <alignment horizontal="center"/>
      <protection/>
    </xf>
    <xf numFmtId="166" fontId="2" fillId="0" borderId="6" xfId="22" applyNumberFormat="1" applyFont="1" applyBorder="1" applyAlignment="1">
      <alignment horizontal="center"/>
      <protection/>
    </xf>
    <xf numFmtId="166" fontId="3" fillId="0" borderId="0" xfId="22" applyNumberFormat="1" applyFont="1" applyFill="1" applyBorder="1" applyAlignment="1">
      <alignment horizontal="center"/>
      <protection/>
    </xf>
    <xf numFmtId="164" fontId="3" fillId="0" borderId="0" xfId="22" applyFont="1" applyFill="1" applyBorder="1" applyAlignment="1">
      <alignment horizontal="left"/>
      <protection/>
    </xf>
    <xf numFmtId="164" fontId="2" fillId="0" borderId="2" xfId="22" applyFont="1" applyBorder="1" applyAlignment="1">
      <alignment horizontal="center"/>
      <protection/>
    </xf>
    <xf numFmtId="164" fontId="2" fillId="0" borderId="6" xfId="22" applyFont="1" applyBorder="1" applyAlignment="1">
      <alignment horizontal="center"/>
      <protection/>
    </xf>
    <xf numFmtId="164" fontId="2" fillId="0" borderId="7" xfId="22" applyFont="1" applyBorder="1" applyAlignment="1">
      <alignment horizontal="center"/>
      <protection/>
    </xf>
    <xf numFmtId="164" fontId="2" fillId="2" borderId="10" xfId="22" applyFont="1" applyFill="1" applyBorder="1" applyAlignment="1">
      <alignment horizontal="center"/>
      <protection/>
    </xf>
    <xf numFmtId="164" fontId="5" fillId="3" borderId="8" xfId="22" applyFont="1" applyFill="1" applyBorder="1" applyAlignment="1">
      <alignment horizontal="center"/>
      <protection/>
    </xf>
    <xf numFmtId="164" fontId="2" fillId="3" borderId="11" xfId="22" applyFont="1" applyFill="1" applyBorder="1">
      <alignment/>
      <protection/>
    </xf>
    <xf numFmtId="164" fontId="2" fillId="3" borderId="8" xfId="22" applyFont="1" applyFill="1" applyBorder="1">
      <alignment/>
      <protection/>
    </xf>
    <xf numFmtId="164" fontId="2" fillId="0" borderId="10" xfId="22" applyFont="1" applyBorder="1" applyAlignment="1">
      <alignment horizontal="center"/>
      <protection/>
    </xf>
    <xf numFmtId="164" fontId="2" fillId="2" borderId="12" xfId="22" applyFont="1" applyFill="1" applyBorder="1" applyAlignment="1">
      <alignment horizontal="center"/>
      <protection/>
    </xf>
    <xf numFmtId="164" fontId="2" fillId="2" borderId="13" xfId="22" applyFont="1" applyFill="1" applyBorder="1" applyAlignment="1">
      <alignment horizontal="center"/>
      <protection/>
    </xf>
    <xf numFmtId="164" fontId="2" fillId="2" borderId="14" xfId="22" applyFont="1" applyFill="1" applyBorder="1" applyAlignment="1">
      <alignment horizontal="center"/>
      <protection/>
    </xf>
    <xf numFmtId="166" fontId="2" fillId="0" borderId="2" xfId="22" applyNumberFormat="1" applyFont="1" applyBorder="1" applyAlignment="1">
      <alignment horizontal="center"/>
      <protection/>
    </xf>
    <xf numFmtId="166" fontId="2" fillId="0" borderId="5" xfId="22" applyNumberFormat="1" applyFont="1" applyBorder="1" applyAlignment="1">
      <alignment horizontal="center"/>
      <protection/>
    </xf>
    <xf numFmtId="166" fontId="2" fillId="0" borderId="10" xfId="22" applyNumberFormat="1" applyFont="1" applyBorder="1" applyAlignment="1">
      <alignment horizontal="center"/>
      <protection/>
    </xf>
    <xf numFmtId="164" fontId="2" fillId="2" borderId="15" xfId="22" applyFont="1" applyFill="1" applyBorder="1" applyAlignment="1">
      <alignment horizontal="center"/>
      <protection/>
    </xf>
    <xf numFmtId="166" fontId="2" fillId="0" borderId="8" xfId="22" applyNumberFormat="1" applyFont="1" applyBorder="1" applyAlignment="1">
      <alignment horizontal="center"/>
      <protection/>
    </xf>
    <xf numFmtId="164" fontId="2" fillId="2" borderId="16" xfId="22" applyFont="1" applyFill="1" applyBorder="1" applyAlignment="1">
      <alignment horizontal="center"/>
      <protection/>
    </xf>
    <xf numFmtId="164" fontId="3" fillId="0" borderId="0" xfId="22" applyFont="1">
      <alignment/>
      <protection/>
    </xf>
    <xf numFmtId="164" fontId="3" fillId="0" borderId="2" xfId="22" applyFont="1" applyBorder="1" applyAlignment="1">
      <alignment horizontal="center" wrapText="1"/>
      <protection/>
    </xf>
    <xf numFmtId="164" fontId="3" fillId="2" borderId="0" xfId="22" applyFont="1" applyFill="1" applyBorder="1" applyAlignment="1">
      <alignment horizontal="center"/>
      <protection/>
    </xf>
    <xf numFmtId="164" fontId="3" fillId="0" borderId="0" xfId="22" applyFont="1" applyFill="1" applyBorder="1" applyAlignment="1">
      <alignment horizontal="center" wrapText="1"/>
      <protection/>
    </xf>
    <xf numFmtId="164" fontId="3" fillId="0" borderId="17" xfId="22" applyFont="1" applyFill="1" applyBorder="1" applyAlignment="1">
      <alignment horizontal="center" wrapText="1"/>
      <protection/>
    </xf>
    <xf numFmtId="164" fontId="2" fillId="0" borderId="3" xfId="22" applyFont="1" applyBorder="1" applyAlignment="1">
      <alignment horizontal="center"/>
      <protection/>
    </xf>
    <xf numFmtId="164" fontId="2" fillId="2" borderId="3" xfId="22" applyFont="1" applyFill="1" applyBorder="1" applyAlignment="1">
      <alignment horizontal="center"/>
      <protection/>
    </xf>
    <xf numFmtId="164" fontId="2" fillId="0" borderId="0" xfId="22" applyFont="1" applyBorder="1" applyAlignment="1">
      <alignment horizontal="center"/>
      <protection/>
    </xf>
    <xf numFmtId="164" fontId="2" fillId="2" borderId="0" xfId="22" applyFont="1" applyFill="1" applyBorder="1" applyAlignment="1">
      <alignment horizontal="center"/>
      <protection/>
    </xf>
    <xf numFmtId="164" fontId="7" fillId="0" borderId="0" xfId="22" applyFont="1" applyFill="1" applyBorder="1" applyAlignment="1">
      <alignment horizontal="center"/>
      <protection/>
    </xf>
    <xf numFmtId="166" fontId="7" fillId="0" borderId="0" xfId="22" applyNumberFormat="1" applyFont="1" applyFill="1" applyBorder="1" applyAlignment="1">
      <alignment horizontal="center"/>
      <protection/>
    </xf>
    <xf numFmtId="164" fontId="7" fillId="0" borderId="0" xfId="22" applyFont="1" applyFill="1" applyBorder="1" applyAlignment="1">
      <alignment horizontal="left"/>
      <protection/>
    </xf>
    <xf numFmtId="166" fontId="2" fillId="4" borderId="4" xfId="22" applyNumberFormat="1" applyFont="1" applyFill="1" applyBorder="1" applyAlignment="1">
      <alignment horizontal="center"/>
      <protection/>
    </xf>
    <xf numFmtId="164" fontId="2" fillId="4" borderId="1" xfId="22" applyFont="1" applyFill="1" applyBorder="1" applyAlignment="1">
      <alignment horizontal="center"/>
      <protection/>
    </xf>
    <xf numFmtId="164" fontId="2" fillId="2" borderId="11" xfId="22" applyFont="1" applyFill="1" applyBorder="1" applyAlignment="1">
      <alignment horizontal="center"/>
      <protection/>
    </xf>
    <xf numFmtId="164" fontId="2" fillId="2" borderId="18" xfId="22" applyFont="1" applyFill="1" applyBorder="1" applyAlignment="1">
      <alignment horizontal="center"/>
      <protection/>
    </xf>
    <xf numFmtId="164" fontId="2" fillId="2" borderId="19" xfId="22" applyFont="1" applyFill="1" applyBorder="1" applyAlignment="1">
      <alignment horizontal="center"/>
      <protection/>
    </xf>
    <xf numFmtId="164" fontId="2" fillId="2" borderId="20" xfId="22" applyFont="1" applyFill="1" applyBorder="1" applyAlignment="1">
      <alignment horizontal="center"/>
      <protection/>
    </xf>
    <xf numFmtId="164" fontId="5" fillId="5" borderId="1" xfId="22" applyFont="1" applyFill="1" applyBorder="1" applyAlignment="1">
      <alignment horizontal="center"/>
      <protection/>
    </xf>
    <xf numFmtId="164" fontId="2" fillId="5" borderId="3" xfId="22" applyFont="1" applyFill="1" applyBorder="1">
      <alignment/>
      <protection/>
    </xf>
    <xf numFmtId="164" fontId="2" fillId="5" borderId="1" xfId="22" applyFont="1" applyFill="1" applyBorder="1">
      <alignment/>
      <protection/>
    </xf>
    <xf numFmtId="164" fontId="5" fillId="5" borderId="6" xfId="22" applyFont="1" applyFill="1" applyBorder="1" applyAlignment="1">
      <alignment horizontal="center"/>
      <protection/>
    </xf>
    <xf numFmtId="164" fontId="2" fillId="5" borderId="0" xfId="22" applyFont="1" applyFill="1" applyBorder="1">
      <alignment/>
      <protection/>
    </xf>
    <xf numFmtId="164" fontId="2" fillId="5" borderId="6" xfId="22" applyFont="1" applyFill="1" applyBorder="1">
      <alignment/>
      <protection/>
    </xf>
    <xf numFmtId="164" fontId="8" fillId="0" borderId="0" xfId="22" applyFont="1">
      <alignment/>
      <protection/>
    </xf>
    <xf numFmtId="164" fontId="2" fillId="0" borderId="11" xfId="22" applyFont="1" applyBorder="1" applyAlignment="1">
      <alignment horizontal="center"/>
      <protection/>
    </xf>
    <xf numFmtId="164" fontId="2" fillId="2" borderId="21" xfId="22" applyFont="1" applyFill="1" applyBorder="1" applyAlignment="1">
      <alignment horizontal="center"/>
      <protection/>
    </xf>
    <xf numFmtId="164" fontId="5" fillId="3" borderId="4" xfId="22" applyFont="1" applyFill="1" applyBorder="1" applyAlignment="1">
      <alignment horizontal="center"/>
      <protection/>
    </xf>
    <xf numFmtId="164" fontId="2" fillId="3" borderId="4" xfId="22" applyFont="1" applyFill="1" applyBorder="1">
      <alignment/>
      <protection/>
    </xf>
    <xf numFmtId="164" fontId="5" fillId="3" borderId="7" xfId="22" applyFont="1" applyFill="1" applyBorder="1" applyAlignment="1">
      <alignment horizontal="center"/>
      <protection/>
    </xf>
    <xf numFmtId="164" fontId="2" fillId="3" borderId="7" xfId="22" applyFont="1" applyFill="1" applyBorder="1">
      <alignment/>
      <protection/>
    </xf>
    <xf numFmtId="164" fontId="5" fillId="3" borderId="9" xfId="22" applyFont="1" applyFill="1" applyBorder="1" applyAlignment="1">
      <alignment horizontal="center"/>
      <protection/>
    </xf>
    <xf numFmtId="164" fontId="2" fillId="3" borderId="9" xfId="22" applyFont="1" applyFill="1" applyBorder="1">
      <alignment/>
      <protection/>
    </xf>
    <xf numFmtId="164" fontId="1" fillId="0" borderId="0" xfId="22">
      <alignment/>
      <protection/>
    </xf>
    <xf numFmtId="164" fontId="9" fillId="0" borderId="0" xfId="22" applyFont="1">
      <alignment/>
      <protection/>
    </xf>
    <xf numFmtId="164" fontId="1" fillId="3" borderId="17" xfId="22" applyFont="1" applyFill="1" applyBorder="1">
      <alignment/>
      <protection/>
    </xf>
    <xf numFmtId="164" fontId="2" fillId="0" borderId="0" xfId="22" applyFont="1" applyFill="1" applyBorder="1">
      <alignment/>
      <protection/>
    </xf>
    <xf numFmtId="164" fontId="1" fillId="0" borderId="0" xfId="22" applyFill="1" applyBorder="1">
      <alignment/>
      <protection/>
    </xf>
    <xf numFmtId="164" fontId="7" fillId="0" borderId="1" xfId="22" applyFont="1" applyBorder="1" applyAlignment="1">
      <alignment horizontal="center"/>
      <protection/>
    </xf>
    <xf numFmtId="164" fontId="7" fillId="0" borderId="0" xfId="22" applyFont="1">
      <alignment/>
      <protection/>
    </xf>
    <xf numFmtId="164" fontId="7" fillId="0" borderId="1" xfId="22" applyFont="1" applyFill="1" applyBorder="1" applyAlignment="1">
      <alignment horizontal="center"/>
      <protection/>
    </xf>
    <xf numFmtId="164" fontId="2" fillId="4" borderId="22" xfId="22" applyFont="1" applyFill="1" applyBorder="1">
      <alignment/>
      <protection/>
    </xf>
    <xf numFmtId="164" fontId="2" fillId="4" borderId="23" xfId="22" applyFont="1" applyFill="1" applyBorder="1">
      <alignment/>
      <protection/>
    </xf>
    <xf numFmtId="166" fontId="1" fillId="4" borderId="24" xfId="22" applyNumberFormat="1" applyFill="1" applyBorder="1" applyAlignment="1">
      <alignment horizontal="center" vertical="center"/>
      <protection/>
    </xf>
    <xf numFmtId="164" fontId="2" fillId="0" borderId="22" xfId="22" applyFont="1" applyFill="1" applyBorder="1">
      <alignment/>
      <protection/>
    </xf>
    <xf numFmtId="164" fontId="2" fillId="0" borderId="23" xfId="22" applyFont="1" applyFill="1" applyBorder="1">
      <alignment/>
      <protection/>
    </xf>
    <xf numFmtId="166" fontId="1" fillId="0" borderId="24" xfId="22" applyNumberFormat="1" applyFill="1" applyBorder="1" applyAlignment="1">
      <alignment horizontal="center" vertical="center"/>
      <protection/>
    </xf>
    <xf numFmtId="164" fontId="2" fillId="4" borderId="25" xfId="22" applyFont="1" applyFill="1" applyBorder="1">
      <alignment/>
      <protection/>
    </xf>
    <xf numFmtId="164" fontId="2" fillId="4" borderId="26" xfId="22" applyFont="1" applyFill="1" applyBorder="1">
      <alignment/>
      <protection/>
    </xf>
    <xf numFmtId="166" fontId="1" fillId="4" borderId="27" xfId="22" applyNumberFormat="1" applyFill="1" applyBorder="1" applyAlignment="1">
      <alignment horizontal="center" vertical="center"/>
      <protection/>
    </xf>
    <xf numFmtId="164" fontId="2" fillId="0" borderId="25" xfId="22" applyFont="1" applyFill="1" applyBorder="1">
      <alignment/>
      <protection/>
    </xf>
    <xf numFmtId="164" fontId="2" fillId="0" borderId="26" xfId="22" applyFont="1" applyFill="1" applyBorder="1">
      <alignment/>
      <protection/>
    </xf>
    <xf numFmtId="166" fontId="1" fillId="0" borderId="27" xfId="22" applyNumberFormat="1" applyFill="1" applyBorder="1" applyAlignment="1">
      <alignment horizontal="center" vertical="center"/>
      <protection/>
    </xf>
    <xf numFmtId="164" fontId="7" fillId="0" borderId="25" xfId="22" applyFont="1" applyFill="1" applyBorder="1" applyAlignment="1">
      <alignment horizontal="center"/>
      <protection/>
    </xf>
    <xf numFmtId="164" fontId="7" fillId="0" borderId="26" xfId="22" applyFont="1" applyFill="1" applyBorder="1" applyAlignment="1">
      <alignment horizontal="center"/>
      <protection/>
    </xf>
    <xf numFmtId="164" fontId="7" fillId="0" borderId="27" xfId="22" applyFont="1" applyFill="1" applyBorder="1" applyAlignment="1">
      <alignment horizontal="center"/>
      <protection/>
    </xf>
    <xf numFmtId="164" fontId="1" fillId="0" borderId="7" xfId="22" applyBorder="1">
      <alignment/>
      <protection/>
    </xf>
    <xf numFmtId="164" fontId="1" fillId="4" borderId="0" xfId="22" applyFill="1" applyBorder="1">
      <alignment/>
      <protection/>
    </xf>
    <xf numFmtId="164" fontId="1" fillId="0" borderId="25" xfId="22" applyFill="1" applyBorder="1">
      <alignment/>
      <protection/>
    </xf>
    <xf numFmtId="164" fontId="1" fillId="0" borderId="26" xfId="22" applyFill="1" applyBorder="1" applyAlignment="1">
      <alignment vertical="center"/>
      <protection/>
    </xf>
    <xf numFmtId="164" fontId="1" fillId="0" borderId="0" xfId="22" applyBorder="1">
      <alignment/>
      <protection/>
    </xf>
    <xf numFmtId="164" fontId="2" fillId="4" borderId="28" xfId="22" applyFont="1" applyFill="1" applyBorder="1">
      <alignment/>
      <protection/>
    </xf>
    <xf numFmtId="164" fontId="2" fillId="4" borderId="29" xfId="22" applyFont="1" applyFill="1" applyBorder="1">
      <alignment/>
      <protection/>
    </xf>
    <xf numFmtId="166" fontId="1" fillId="4" borderId="30" xfId="22" applyNumberFormat="1" applyFill="1" applyBorder="1" applyAlignment="1">
      <alignment horizontal="center" vertical="center"/>
      <protection/>
    </xf>
    <xf numFmtId="164" fontId="1" fillId="0" borderId="28" xfId="22" applyFill="1" applyBorder="1">
      <alignment/>
      <protection/>
    </xf>
    <xf numFmtId="164" fontId="1" fillId="0" borderId="29" xfId="22" applyFill="1" applyBorder="1" applyAlignment="1">
      <alignment vertical="center"/>
      <protection/>
    </xf>
    <xf numFmtId="166" fontId="1" fillId="0" borderId="30" xfId="22" applyNumberFormat="1" applyFill="1" applyBorder="1" applyAlignment="1">
      <alignment horizontal="center" vertical="center"/>
      <protection/>
    </xf>
    <xf numFmtId="164" fontId="2" fillId="0" borderId="28" xfId="22" applyFont="1" applyFill="1" applyBorder="1">
      <alignment/>
      <protection/>
    </xf>
    <xf numFmtId="164" fontId="2" fillId="0" borderId="29" xfId="22" applyFont="1" applyFill="1" applyBorder="1">
      <alignment/>
      <protection/>
    </xf>
    <xf numFmtId="164" fontId="1" fillId="4" borderId="9" xfId="22" applyFont="1" applyFill="1" applyBorder="1" applyAlignment="1">
      <alignment horizontal="right"/>
      <protection/>
    </xf>
    <xf numFmtId="164" fontId="1" fillId="4" borderId="11" xfId="22" applyFill="1" applyBorder="1">
      <alignment/>
      <protection/>
    </xf>
    <xf numFmtId="166" fontId="1" fillId="4" borderId="10" xfId="22" applyNumberFormat="1" applyFill="1" applyBorder="1">
      <alignment/>
      <protection/>
    </xf>
    <xf numFmtId="164" fontId="1" fillId="4" borderId="0" xfId="22" applyFill="1">
      <alignment/>
      <protection/>
    </xf>
    <xf numFmtId="164" fontId="1" fillId="6" borderId="0" xfId="22" applyFont="1" applyFill="1" applyBorder="1">
      <alignment/>
      <protection/>
    </xf>
    <xf numFmtId="164" fontId="1" fillId="6" borderId="0" xfId="22" applyFill="1">
      <alignment/>
      <protection/>
    </xf>
    <xf numFmtId="164" fontId="1" fillId="0" borderId="0" xfId="22" applyAlignment="1">
      <alignment vertical="center"/>
      <protection/>
    </xf>
    <xf numFmtId="164" fontId="1" fillId="0" borderId="0" xfId="22" applyAlignment="1">
      <alignment horizontal="center" vertical="center"/>
      <protection/>
    </xf>
    <xf numFmtId="164" fontId="7" fillId="0" borderId="4" xfId="22" applyFont="1" applyBorder="1" applyAlignment="1">
      <alignment horizontal="center"/>
      <protection/>
    </xf>
    <xf numFmtId="164" fontId="10" fillId="0" borderId="3" xfId="22" applyFont="1" applyBorder="1" applyAlignment="1">
      <alignment vertical="center"/>
      <protection/>
    </xf>
    <xf numFmtId="164" fontId="11" fillId="7" borderId="1" xfId="22" applyFont="1" applyFill="1" applyBorder="1" applyAlignment="1">
      <alignment horizontal="center" vertical="center"/>
      <protection/>
    </xf>
    <xf numFmtId="164" fontId="7" fillId="2" borderId="16" xfId="22" applyFont="1" applyFill="1" applyBorder="1" applyAlignment="1">
      <alignment horizontal="center"/>
      <protection/>
    </xf>
    <xf numFmtId="166" fontId="1" fillId="0" borderId="26" xfId="22" applyNumberFormat="1" applyBorder="1" applyAlignment="1">
      <alignment horizontal="center" vertical="center"/>
      <protection/>
    </xf>
    <xf numFmtId="164" fontId="7" fillId="2" borderId="5" xfId="22" applyFont="1" applyFill="1" applyBorder="1" applyAlignment="1">
      <alignment horizontal="center"/>
      <protection/>
    </xf>
    <xf numFmtId="166" fontId="1" fillId="0" borderId="0" xfId="22" applyNumberFormat="1" applyAlignment="1">
      <alignment horizontal="center" vertical="center"/>
      <protection/>
    </xf>
    <xf numFmtId="166" fontId="1" fillId="0" borderId="0" xfId="22" applyNumberForma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  <cellStyle name="Excel Built-in Normal" xfId="22"/>
  </cellStyles>
  <dxfs count="3">
    <dxf>
      <font>
        <b val="0"/>
        <color rgb="FF9C0006"/>
      </font>
      <fill>
        <patternFill patternType="solid">
          <fgColor rgb="FFFCD5B5"/>
          <bgColor rgb="FFFFC7CE"/>
        </patternFill>
      </fill>
      <border/>
    </dxf>
    <dxf>
      <font>
        <b val="0"/>
        <color rgb="FF9C6500"/>
      </font>
      <fill>
        <patternFill patternType="solid">
          <fgColor rgb="FFFCD5B5"/>
          <bgColor rgb="FFFFEB9C"/>
        </patternFill>
      </fill>
      <border/>
    </dxf>
    <dxf>
      <font>
        <b val="0"/>
        <color rgb="FF006100"/>
      </font>
      <fill>
        <patternFill patternType="solid">
          <fgColor rgb="FFDCE6F2"/>
          <bgColor rgb="FFC6EF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100"/>
      <rgbColor rgb="00000080"/>
      <rgbColor rgb="009C6500"/>
      <rgbColor rgb="00800080"/>
      <rgbColor rgb="00008080"/>
      <rgbColor rgb="00FFC7CE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F2DC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EB9C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workbookViewId="0" topLeftCell="A1">
      <pane ySplit="1" topLeftCell="A17" activePane="bottomLeft" state="frozen"/>
      <selection pane="topLeft" activeCell="A1" sqref="A1"/>
      <selection pane="bottomLeft" activeCell="Q13" sqref="Q13"/>
    </sheetView>
  </sheetViews>
  <sheetFormatPr defaultColWidth="9.140625" defaultRowHeight="12.75"/>
  <cols>
    <col min="1" max="1" width="4.7109375" style="1" customWidth="1"/>
    <col min="2" max="2" width="20.8515625" style="1" customWidth="1"/>
    <col min="3" max="3" width="19.00390625" style="1" customWidth="1"/>
    <col min="4" max="4" width="22.28125" style="1" customWidth="1"/>
    <col min="5" max="6" width="8.8515625" style="1" customWidth="1"/>
    <col min="7" max="7" width="9.28125" style="1" customWidth="1"/>
    <col min="8" max="14" width="8.8515625" style="1" customWidth="1"/>
    <col min="15" max="15" width="3.28125" style="1" customWidth="1"/>
    <col min="16" max="16384" width="8.8515625" style="1" customWidth="1"/>
  </cols>
  <sheetData>
    <row r="1" spans="1:17" ht="12.75">
      <c r="A1" s="2" t="s">
        <v>0</v>
      </c>
      <c r="B1" s="3" t="s">
        <v>1</v>
      </c>
      <c r="C1" s="4" t="s">
        <v>2</v>
      </c>
      <c r="D1" s="5" t="s">
        <v>3</v>
      </c>
      <c r="E1" s="2" t="s">
        <v>4</v>
      </c>
      <c r="F1" s="3" t="s">
        <v>5</v>
      </c>
      <c r="G1" s="2" t="s">
        <v>6</v>
      </c>
      <c r="H1" s="2" t="s">
        <v>5</v>
      </c>
      <c r="I1" s="2" t="s">
        <v>7</v>
      </c>
      <c r="J1" s="2" t="s">
        <v>5</v>
      </c>
      <c r="K1" s="2" t="s">
        <v>8</v>
      </c>
      <c r="L1" s="2" t="s">
        <v>5</v>
      </c>
      <c r="M1" s="2" t="s">
        <v>9</v>
      </c>
      <c r="N1" s="2" t="s">
        <v>5</v>
      </c>
      <c r="O1" s="6"/>
      <c r="Q1" s="7"/>
    </row>
    <row r="2" spans="1:18" ht="12.75">
      <c r="A2" s="8">
        <v>27</v>
      </c>
      <c r="B2" s="9" t="s">
        <v>10</v>
      </c>
      <c r="C2" s="10" t="s">
        <v>11</v>
      </c>
      <c r="D2" s="10" t="s">
        <v>12</v>
      </c>
      <c r="E2" s="11">
        <v>11.6</v>
      </c>
      <c r="F2" s="12">
        <f>RANK(E2,E$2:E$3)</f>
        <v>1</v>
      </c>
      <c r="G2" s="11">
        <v>11.6</v>
      </c>
      <c r="H2" s="12">
        <f>RANK(G2,G$2:G$3)</f>
        <v>1</v>
      </c>
      <c r="I2" s="11">
        <v>12.4</v>
      </c>
      <c r="J2" s="12">
        <f>RANK(I2,I$2:I$3)</f>
        <v>1</v>
      </c>
      <c r="K2" s="11">
        <v>8.3</v>
      </c>
      <c r="L2" s="13">
        <f>RANK(K2,K$2:K$3)</f>
        <v>1</v>
      </c>
      <c r="M2" s="14">
        <f>SUM(E2,G2,I2,K2)</f>
        <v>43.900000000000006</v>
      </c>
      <c r="N2" s="15">
        <f>RANK(M2,M$2:M$3)</f>
        <v>1</v>
      </c>
      <c r="O2" s="16"/>
      <c r="Q2" s="17"/>
      <c r="R2" s="18"/>
    </row>
    <row r="3" spans="1:18" ht="12.75">
      <c r="A3" s="19"/>
      <c r="B3" s="20"/>
      <c r="C3" s="21"/>
      <c r="D3" s="21"/>
      <c r="E3" s="22"/>
      <c r="F3" s="23"/>
      <c r="G3" s="24"/>
      <c r="H3" s="23"/>
      <c r="I3" s="24"/>
      <c r="J3" s="23"/>
      <c r="K3" s="24"/>
      <c r="L3" s="25"/>
      <c r="M3" s="26"/>
      <c r="N3" s="15"/>
      <c r="O3" s="16"/>
      <c r="Q3" s="27"/>
      <c r="R3" s="28"/>
    </row>
    <row r="4" spans="1:18" ht="12.75">
      <c r="A4" s="8">
        <v>1</v>
      </c>
      <c r="B4" s="9" t="s">
        <v>13</v>
      </c>
      <c r="C4" s="10" t="s">
        <v>11</v>
      </c>
      <c r="D4" s="10" t="s">
        <v>14</v>
      </c>
      <c r="E4" s="11">
        <v>12.3</v>
      </c>
      <c r="F4" s="12">
        <f aca="true" t="shared" si="0" ref="F4:F8">RANK(E4,E$4:E$9)</f>
        <v>2</v>
      </c>
      <c r="G4" s="11">
        <v>13.1</v>
      </c>
      <c r="H4" s="12">
        <f aca="true" t="shared" si="1" ref="H4:H8">RANK(G4,G$4:G$9)</f>
        <v>2</v>
      </c>
      <c r="I4" s="11">
        <v>12.8</v>
      </c>
      <c r="J4" s="12">
        <f aca="true" t="shared" si="2" ref="J4:J8">RANK(I4,I$4:I$9)</f>
        <v>3</v>
      </c>
      <c r="K4" s="11">
        <v>9</v>
      </c>
      <c r="L4" s="13">
        <f aca="true" t="shared" si="3" ref="L4:L8">RANK(K4,K$4:K$9)</f>
        <v>1</v>
      </c>
      <c r="M4" s="14">
        <f aca="true" t="shared" si="4" ref="M4:M52">SUM(E4,G4,I4,K4)</f>
        <v>47.2</v>
      </c>
      <c r="N4" s="29">
        <f aca="true" t="shared" si="5" ref="N4:N8">RANK(M4,M$4:M$9)</f>
        <v>2</v>
      </c>
      <c r="O4" s="16"/>
      <c r="Q4" s="27"/>
      <c r="R4" s="28"/>
    </row>
    <row r="5" spans="1:18" ht="12.75">
      <c r="A5" s="19">
        <v>2</v>
      </c>
      <c r="B5" s="20" t="s">
        <v>15</v>
      </c>
      <c r="C5" s="21" t="s">
        <v>11</v>
      </c>
      <c r="D5" s="21" t="s">
        <v>14</v>
      </c>
      <c r="E5" s="22">
        <v>12.7</v>
      </c>
      <c r="F5" s="30">
        <f t="shared" si="0"/>
        <v>1</v>
      </c>
      <c r="G5" s="22">
        <v>13.2</v>
      </c>
      <c r="H5" s="30">
        <f t="shared" si="1"/>
        <v>1</v>
      </c>
      <c r="I5" s="22">
        <v>13.2</v>
      </c>
      <c r="J5" s="30">
        <f t="shared" si="2"/>
        <v>1</v>
      </c>
      <c r="K5" s="22">
        <v>8.5</v>
      </c>
      <c r="L5" s="31">
        <f t="shared" si="3"/>
        <v>2</v>
      </c>
      <c r="M5" s="26">
        <f t="shared" si="4"/>
        <v>47.599999999999994</v>
      </c>
      <c r="N5" s="15">
        <f t="shared" si="5"/>
        <v>1</v>
      </c>
      <c r="O5" s="16"/>
      <c r="Q5" s="27"/>
      <c r="R5" s="28"/>
    </row>
    <row r="6" spans="1:18" ht="12.75">
      <c r="A6" s="19">
        <v>3</v>
      </c>
      <c r="B6" s="20" t="s">
        <v>16</v>
      </c>
      <c r="C6" s="21" t="s">
        <v>11</v>
      </c>
      <c r="D6" s="21" t="s">
        <v>14</v>
      </c>
      <c r="E6" s="22">
        <v>11.3</v>
      </c>
      <c r="F6" s="30">
        <f t="shared" si="0"/>
        <v>4</v>
      </c>
      <c r="G6" s="22">
        <v>13.1</v>
      </c>
      <c r="H6" s="30">
        <f t="shared" si="1"/>
        <v>2</v>
      </c>
      <c r="I6" s="22">
        <v>12.9</v>
      </c>
      <c r="J6" s="30">
        <f t="shared" si="2"/>
        <v>2</v>
      </c>
      <c r="K6" s="22">
        <v>8.2</v>
      </c>
      <c r="L6" s="31">
        <f t="shared" si="3"/>
        <v>3</v>
      </c>
      <c r="M6" s="26">
        <f t="shared" si="4"/>
        <v>45.5</v>
      </c>
      <c r="N6" s="15">
        <f t="shared" si="5"/>
        <v>3</v>
      </c>
      <c r="O6" s="16"/>
      <c r="Q6" s="27"/>
      <c r="R6" s="28"/>
    </row>
    <row r="7" spans="1:15" ht="12.75">
      <c r="A7" s="19">
        <v>4</v>
      </c>
      <c r="B7" s="20" t="s">
        <v>17</v>
      </c>
      <c r="C7" s="21" t="s">
        <v>11</v>
      </c>
      <c r="D7" s="21" t="s">
        <v>14</v>
      </c>
      <c r="E7" s="22">
        <v>11.8</v>
      </c>
      <c r="F7" s="30">
        <f t="shared" si="0"/>
        <v>3</v>
      </c>
      <c r="G7" s="22">
        <v>12.8</v>
      </c>
      <c r="H7" s="30">
        <f t="shared" si="1"/>
        <v>4</v>
      </c>
      <c r="I7" s="22">
        <v>12.7</v>
      </c>
      <c r="J7" s="30">
        <f t="shared" si="2"/>
        <v>4</v>
      </c>
      <c r="K7" s="22">
        <v>8</v>
      </c>
      <c r="L7" s="31">
        <f t="shared" si="3"/>
        <v>4</v>
      </c>
      <c r="M7" s="26">
        <f t="shared" si="4"/>
        <v>45.3</v>
      </c>
      <c r="N7" s="15">
        <f t="shared" si="5"/>
        <v>4</v>
      </c>
      <c r="O7" s="16"/>
    </row>
    <row r="8" spans="1:15" ht="12.75">
      <c r="A8" s="19">
        <v>5</v>
      </c>
      <c r="B8" s="20" t="s">
        <v>18</v>
      </c>
      <c r="C8" s="21" t="s">
        <v>11</v>
      </c>
      <c r="D8" s="21" t="s">
        <v>14</v>
      </c>
      <c r="E8" s="22">
        <v>11.2</v>
      </c>
      <c r="F8" s="30">
        <f t="shared" si="0"/>
        <v>5</v>
      </c>
      <c r="G8" s="22">
        <v>12.6</v>
      </c>
      <c r="H8" s="30">
        <f t="shared" si="1"/>
        <v>5</v>
      </c>
      <c r="I8" s="22">
        <v>12.7</v>
      </c>
      <c r="J8" s="30">
        <f t="shared" si="2"/>
        <v>4</v>
      </c>
      <c r="K8" s="22">
        <v>8</v>
      </c>
      <c r="L8" s="31">
        <f t="shared" si="3"/>
        <v>4</v>
      </c>
      <c r="M8" s="26">
        <f t="shared" si="4"/>
        <v>44.5</v>
      </c>
      <c r="N8" s="15">
        <f t="shared" si="5"/>
        <v>5</v>
      </c>
      <c r="O8" s="32"/>
    </row>
    <row r="9" spans="1:15" ht="12.75">
      <c r="A9" s="33"/>
      <c r="B9" s="34"/>
      <c r="C9" s="35"/>
      <c r="D9" s="35"/>
      <c r="E9" s="24"/>
      <c r="F9" s="23"/>
      <c r="G9" s="24"/>
      <c r="H9" s="23"/>
      <c r="I9" s="24"/>
      <c r="J9" s="23"/>
      <c r="K9" s="24"/>
      <c r="L9" s="25"/>
      <c r="M9" s="26"/>
      <c r="N9" s="36"/>
      <c r="O9" s="16"/>
    </row>
    <row r="10" spans="1:15" ht="12.75">
      <c r="A10" s="19">
        <v>6</v>
      </c>
      <c r="B10" s="20" t="s">
        <v>19</v>
      </c>
      <c r="C10" s="21" t="s">
        <v>11</v>
      </c>
      <c r="D10" s="21" t="s">
        <v>20</v>
      </c>
      <c r="E10" s="22">
        <v>12.2</v>
      </c>
      <c r="F10" s="30">
        <f aca="true" t="shared" si="6" ref="F10:F18">RANK(E10,E$10:E$19)</f>
        <v>2</v>
      </c>
      <c r="G10" s="22">
        <v>13.1</v>
      </c>
      <c r="H10" s="30">
        <f aca="true" t="shared" si="7" ref="H10:H18">RANK(G10,G$10:G$19)</f>
        <v>1</v>
      </c>
      <c r="I10" s="22">
        <v>13.5</v>
      </c>
      <c r="J10" s="30">
        <f aca="true" t="shared" si="8" ref="J10:J18">RANK(I10,I$10:I$19)</f>
        <v>1</v>
      </c>
      <c r="K10" s="22">
        <v>7.8</v>
      </c>
      <c r="L10" s="31">
        <f aca="true" t="shared" si="9" ref="L10:L18">RANK(K10,K$10:K$19)</f>
        <v>4</v>
      </c>
      <c r="M10" s="14">
        <f t="shared" si="4"/>
        <v>46.599999999999994</v>
      </c>
      <c r="N10" s="15">
        <f aca="true" t="shared" si="10" ref="N10:N18">RANK(M10,M$10:M$19)</f>
        <v>1</v>
      </c>
      <c r="O10" s="16"/>
    </row>
    <row r="11" spans="1:15" ht="12.75">
      <c r="A11" s="19">
        <v>7</v>
      </c>
      <c r="B11" s="20" t="s">
        <v>21</v>
      </c>
      <c r="C11" s="21" t="s">
        <v>11</v>
      </c>
      <c r="D11" s="21" t="s">
        <v>20</v>
      </c>
      <c r="E11" s="22">
        <v>11.7</v>
      </c>
      <c r="F11" s="30">
        <f t="shared" si="6"/>
        <v>3</v>
      </c>
      <c r="G11" s="22">
        <v>11.1</v>
      </c>
      <c r="H11" s="30">
        <f t="shared" si="7"/>
        <v>8</v>
      </c>
      <c r="I11" s="22">
        <v>12.9</v>
      </c>
      <c r="J11" s="30">
        <f t="shared" si="8"/>
        <v>5</v>
      </c>
      <c r="K11" s="22">
        <v>8.1</v>
      </c>
      <c r="L11" s="31">
        <f t="shared" si="9"/>
        <v>2</v>
      </c>
      <c r="M11" s="26">
        <f t="shared" si="4"/>
        <v>43.800000000000004</v>
      </c>
      <c r="N11" s="15">
        <f t="shared" si="10"/>
        <v>5</v>
      </c>
      <c r="O11" s="16"/>
    </row>
    <row r="12" spans="1:15" ht="12.75">
      <c r="A12" s="19">
        <v>8</v>
      </c>
      <c r="B12" s="20" t="s">
        <v>22</v>
      </c>
      <c r="C12" s="21" t="s">
        <v>11</v>
      </c>
      <c r="D12" s="21" t="s">
        <v>20</v>
      </c>
      <c r="E12" s="22">
        <v>12.9</v>
      </c>
      <c r="F12" s="30">
        <f t="shared" si="6"/>
        <v>1</v>
      </c>
      <c r="G12" s="22">
        <v>12.1</v>
      </c>
      <c r="H12" s="30">
        <f t="shared" si="7"/>
        <v>2</v>
      </c>
      <c r="I12" s="22">
        <v>13.5</v>
      </c>
      <c r="J12" s="30">
        <f t="shared" si="8"/>
        <v>1</v>
      </c>
      <c r="K12" s="22">
        <v>7.7</v>
      </c>
      <c r="L12" s="31">
        <f t="shared" si="9"/>
        <v>5</v>
      </c>
      <c r="M12" s="26">
        <f t="shared" si="4"/>
        <v>46.2</v>
      </c>
      <c r="N12" s="15">
        <f t="shared" si="10"/>
        <v>2</v>
      </c>
      <c r="O12" s="16"/>
    </row>
    <row r="13" spans="1:15" ht="12.75">
      <c r="A13" s="19">
        <v>9</v>
      </c>
      <c r="B13" s="20" t="s">
        <v>23</v>
      </c>
      <c r="C13" s="21" t="s">
        <v>11</v>
      </c>
      <c r="D13" s="21" t="s">
        <v>20</v>
      </c>
      <c r="E13" s="22">
        <v>11.5</v>
      </c>
      <c r="F13" s="30">
        <f t="shared" si="6"/>
        <v>5</v>
      </c>
      <c r="G13" s="22">
        <v>11.8</v>
      </c>
      <c r="H13" s="30">
        <f t="shared" si="7"/>
        <v>5</v>
      </c>
      <c r="I13" s="22">
        <v>13.1</v>
      </c>
      <c r="J13" s="30">
        <f t="shared" si="8"/>
        <v>4</v>
      </c>
      <c r="K13" s="22">
        <v>7.9</v>
      </c>
      <c r="L13" s="31">
        <f t="shared" si="9"/>
        <v>3</v>
      </c>
      <c r="M13" s="26">
        <f t="shared" si="4"/>
        <v>44.3</v>
      </c>
      <c r="N13" s="15">
        <f t="shared" si="10"/>
        <v>3</v>
      </c>
      <c r="O13" s="16"/>
    </row>
    <row r="14" spans="1:15" ht="12.75">
      <c r="A14" s="19">
        <v>10</v>
      </c>
      <c r="B14" s="20" t="s">
        <v>24</v>
      </c>
      <c r="C14" s="21" t="s">
        <v>11</v>
      </c>
      <c r="D14" s="21" t="s">
        <v>20</v>
      </c>
      <c r="E14" s="22">
        <v>11.7</v>
      </c>
      <c r="F14" s="30">
        <f t="shared" si="6"/>
        <v>3</v>
      </c>
      <c r="G14" s="22">
        <v>11.2</v>
      </c>
      <c r="H14" s="30">
        <f t="shared" si="7"/>
        <v>6</v>
      </c>
      <c r="I14" s="22">
        <v>12.9</v>
      </c>
      <c r="J14" s="30">
        <f t="shared" si="8"/>
        <v>5</v>
      </c>
      <c r="K14" s="22">
        <v>8.3</v>
      </c>
      <c r="L14" s="31">
        <f t="shared" si="9"/>
        <v>1</v>
      </c>
      <c r="M14" s="26">
        <f t="shared" si="4"/>
        <v>44.099999999999994</v>
      </c>
      <c r="N14" s="15">
        <f t="shared" si="10"/>
        <v>4</v>
      </c>
      <c r="O14" s="32"/>
    </row>
    <row r="15" spans="1:15" ht="12.75">
      <c r="A15" s="19">
        <v>13</v>
      </c>
      <c r="B15" s="20" t="s">
        <v>25</v>
      </c>
      <c r="C15" s="21" t="s">
        <v>26</v>
      </c>
      <c r="D15" s="21" t="s">
        <v>20</v>
      </c>
      <c r="E15" s="22">
        <v>6.1</v>
      </c>
      <c r="F15" s="30">
        <f t="shared" si="6"/>
        <v>7</v>
      </c>
      <c r="G15" s="22">
        <v>11.9</v>
      </c>
      <c r="H15" s="30">
        <f t="shared" si="7"/>
        <v>4</v>
      </c>
      <c r="I15" s="22">
        <v>12.8</v>
      </c>
      <c r="J15" s="30">
        <f t="shared" si="8"/>
        <v>7</v>
      </c>
      <c r="K15" s="22">
        <v>5.6</v>
      </c>
      <c r="L15" s="31">
        <f t="shared" si="9"/>
        <v>9</v>
      </c>
      <c r="M15" s="26">
        <f t="shared" si="4"/>
        <v>36.400000000000006</v>
      </c>
      <c r="N15" s="15">
        <f t="shared" si="10"/>
        <v>8</v>
      </c>
      <c r="O15" s="16"/>
    </row>
    <row r="16" spans="1:15" ht="12.75">
      <c r="A16" s="19">
        <v>14</v>
      </c>
      <c r="B16" s="20" t="s">
        <v>27</v>
      </c>
      <c r="C16" s="21" t="s">
        <v>26</v>
      </c>
      <c r="D16" s="21" t="s">
        <v>20</v>
      </c>
      <c r="E16" s="22">
        <v>7</v>
      </c>
      <c r="F16" s="30">
        <f t="shared" si="6"/>
        <v>6</v>
      </c>
      <c r="G16" s="22">
        <v>12.1</v>
      </c>
      <c r="H16" s="30">
        <f t="shared" si="7"/>
        <v>2</v>
      </c>
      <c r="I16" s="22">
        <v>13.5</v>
      </c>
      <c r="J16" s="30">
        <f t="shared" si="8"/>
        <v>1</v>
      </c>
      <c r="K16" s="22">
        <v>6.5</v>
      </c>
      <c r="L16" s="31">
        <f t="shared" si="9"/>
        <v>7</v>
      </c>
      <c r="M16" s="26">
        <f t="shared" si="4"/>
        <v>39.1</v>
      </c>
      <c r="N16" s="15">
        <f t="shared" si="10"/>
        <v>6</v>
      </c>
      <c r="O16" s="37"/>
    </row>
    <row r="17" spans="1:15" ht="12.75">
      <c r="A17" s="19">
        <v>15</v>
      </c>
      <c r="B17" s="20" t="s">
        <v>28</v>
      </c>
      <c r="C17" s="21" t="s">
        <v>26</v>
      </c>
      <c r="D17" s="21" t="s">
        <v>20</v>
      </c>
      <c r="E17" s="22">
        <v>6.1</v>
      </c>
      <c r="F17" s="30">
        <f t="shared" si="6"/>
        <v>7</v>
      </c>
      <c r="G17" s="22">
        <v>11.2</v>
      </c>
      <c r="H17" s="30">
        <f t="shared" si="7"/>
        <v>6</v>
      </c>
      <c r="I17" s="22">
        <v>12.8</v>
      </c>
      <c r="J17" s="30">
        <f t="shared" si="8"/>
        <v>7</v>
      </c>
      <c r="K17" s="22">
        <v>7.3</v>
      </c>
      <c r="L17" s="31">
        <f t="shared" si="9"/>
        <v>6</v>
      </c>
      <c r="M17" s="26">
        <f t="shared" si="4"/>
        <v>37.4</v>
      </c>
      <c r="N17" s="15">
        <f t="shared" si="10"/>
        <v>7</v>
      </c>
      <c r="O17" s="38"/>
    </row>
    <row r="18" spans="1:15" ht="12.75">
      <c r="A18" s="19">
        <v>17</v>
      </c>
      <c r="B18" s="20" t="s">
        <v>29</v>
      </c>
      <c r="C18" s="21" t="s">
        <v>26</v>
      </c>
      <c r="D18" s="21" t="s">
        <v>20</v>
      </c>
      <c r="E18" s="22">
        <v>6</v>
      </c>
      <c r="F18" s="30">
        <f t="shared" si="6"/>
        <v>9</v>
      </c>
      <c r="G18" s="22">
        <v>10.7</v>
      </c>
      <c r="H18" s="30">
        <f t="shared" si="7"/>
        <v>9</v>
      </c>
      <c r="I18" s="22">
        <v>11.6</v>
      </c>
      <c r="J18" s="30">
        <f t="shared" si="8"/>
        <v>9</v>
      </c>
      <c r="K18" s="22">
        <v>6.1</v>
      </c>
      <c r="L18" s="31">
        <f t="shared" si="9"/>
        <v>8</v>
      </c>
      <c r="M18" s="26">
        <f t="shared" si="4"/>
        <v>34.4</v>
      </c>
      <c r="N18" s="15">
        <f t="shared" si="10"/>
        <v>9</v>
      </c>
      <c r="O18" s="38"/>
    </row>
    <row r="19" spans="1:15" ht="12.75">
      <c r="A19" s="33"/>
      <c r="B19" s="20"/>
      <c r="C19" s="21"/>
      <c r="D19" s="21"/>
      <c r="E19" s="24"/>
      <c r="F19" s="23"/>
      <c r="G19" s="24"/>
      <c r="H19" s="23"/>
      <c r="I19" s="24"/>
      <c r="J19" s="23"/>
      <c r="K19" s="24"/>
      <c r="L19" s="25"/>
      <c r="M19" s="26"/>
      <c r="N19" s="15"/>
      <c r="O19" s="39"/>
    </row>
    <row r="20" spans="1:15" ht="12.75">
      <c r="A20" s="19">
        <v>18</v>
      </c>
      <c r="B20" s="9" t="s">
        <v>30</v>
      </c>
      <c r="C20" s="10" t="s">
        <v>26</v>
      </c>
      <c r="D20" s="10" t="s">
        <v>31</v>
      </c>
      <c r="E20" s="11">
        <v>9.6</v>
      </c>
      <c r="F20" s="30">
        <f>RANK(E20,E$20:E$29)</f>
        <v>9</v>
      </c>
      <c r="G20" s="11">
        <v>11.8</v>
      </c>
      <c r="H20" s="30">
        <f>RANK(G20,G$20:G$29)</f>
        <v>7</v>
      </c>
      <c r="I20" s="11">
        <v>12.7</v>
      </c>
      <c r="J20" s="30">
        <f>RANK(I20,I$20:I$29)</f>
        <v>8</v>
      </c>
      <c r="K20" s="11">
        <v>5.1</v>
      </c>
      <c r="L20" s="31">
        <f>RANK(K20,K$20:K$29)</f>
        <v>9</v>
      </c>
      <c r="M20" s="14">
        <f t="shared" si="4"/>
        <v>39.2</v>
      </c>
      <c r="N20" s="29">
        <f>RANK(M20,M$20:M$29)</f>
        <v>9</v>
      </c>
      <c r="O20" s="16"/>
    </row>
    <row r="21" spans="1:15" ht="12.75">
      <c r="A21" s="19">
        <v>19</v>
      </c>
      <c r="B21" s="20" t="s">
        <v>32</v>
      </c>
      <c r="C21" s="21" t="s">
        <v>26</v>
      </c>
      <c r="D21" s="21" t="s">
        <v>31</v>
      </c>
      <c r="E21" s="22">
        <v>11.8</v>
      </c>
      <c r="F21" s="30">
        <f aca="true" t="shared" si="11" ref="F21:H28">RANK(E21,E$20:E$29)</f>
        <v>6</v>
      </c>
      <c r="G21" s="22">
        <v>12.8</v>
      </c>
      <c r="H21" s="30">
        <f t="shared" si="11"/>
        <v>1</v>
      </c>
      <c r="I21" s="22">
        <v>12.7</v>
      </c>
      <c r="J21" s="30">
        <f aca="true" t="shared" si="12" ref="J21:J28">RANK(I21,I$20:I$29)</f>
        <v>8</v>
      </c>
      <c r="K21" s="22">
        <v>6.1</v>
      </c>
      <c r="L21" s="31">
        <f aca="true" t="shared" si="13" ref="L21:L28">RANK(K21,K$20:K$29)</f>
        <v>8</v>
      </c>
      <c r="M21" s="26">
        <f t="shared" si="4"/>
        <v>43.4</v>
      </c>
      <c r="N21" s="15">
        <f aca="true" t="shared" si="14" ref="N21:N28">RANK(M21,M$20:M$29)</f>
        <v>7</v>
      </c>
      <c r="O21" s="16"/>
    </row>
    <row r="22" spans="1:15" ht="12.75">
      <c r="A22" s="19">
        <v>20</v>
      </c>
      <c r="B22" s="20" t="s">
        <v>33</v>
      </c>
      <c r="C22" s="21" t="s">
        <v>26</v>
      </c>
      <c r="D22" s="21" t="s">
        <v>31</v>
      </c>
      <c r="E22" s="22">
        <v>10.5</v>
      </c>
      <c r="F22" s="30">
        <f t="shared" si="11"/>
        <v>8</v>
      </c>
      <c r="G22" s="22">
        <v>12.4</v>
      </c>
      <c r="H22" s="30">
        <f t="shared" si="11"/>
        <v>5</v>
      </c>
      <c r="I22" s="22">
        <v>13</v>
      </c>
      <c r="J22" s="30">
        <f t="shared" si="12"/>
        <v>7</v>
      </c>
      <c r="K22" s="22">
        <v>6.3</v>
      </c>
      <c r="L22" s="31">
        <f t="shared" si="13"/>
        <v>7</v>
      </c>
      <c r="M22" s="26">
        <f t="shared" si="4"/>
        <v>42.199999999999996</v>
      </c>
      <c r="N22" s="15">
        <f t="shared" si="14"/>
        <v>8</v>
      </c>
      <c r="O22" s="16"/>
    </row>
    <row r="23" spans="1:15" ht="12.75">
      <c r="A23" s="19">
        <v>21</v>
      </c>
      <c r="B23" s="20" t="s">
        <v>34</v>
      </c>
      <c r="C23" s="21" t="s">
        <v>11</v>
      </c>
      <c r="D23" s="21" t="s">
        <v>31</v>
      </c>
      <c r="E23" s="22">
        <v>12.5</v>
      </c>
      <c r="F23" s="30">
        <f t="shared" si="11"/>
        <v>1</v>
      </c>
      <c r="G23" s="22">
        <v>12.8</v>
      </c>
      <c r="H23" s="30">
        <f t="shared" si="11"/>
        <v>1</v>
      </c>
      <c r="I23" s="22">
        <v>13.7</v>
      </c>
      <c r="J23" s="30">
        <f t="shared" si="12"/>
        <v>2</v>
      </c>
      <c r="K23" s="22">
        <v>8.2</v>
      </c>
      <c r="L23" s="31">
        <f t="shared" si="13"/>
        <v>3</v>
      </c>
      <c r="M23" s="26">
        <f t="shared" si="4"/>
        <v>47.2</v>
      </c>
      <c r="N23" s="15">
        <f t="shared" si="14"/>
        <v>1</v>
      </c>
      <c r="O23" s="16"/>
    </row>
    <row r="24" spans="1:15" ht="12.75">
      <c r="A24" s="19">
        <v>22</v>
      </c>
      <c r="B24" s="20" t="s">
        <v>35</v>
      </c>
      <c r="C24" s="21" t="s">
        <v>11</v>
      </c>
      <c r="D24" s="21" t="s">
        <v>31</v>
      </c>
      <c r="E24" s="22">
        <v>12.5</v>
      </c>
      <c r="F24" s="30">
        <f t="shared" si="11"/>
        <v>1</v>
      </c>
      <c r="G24" s="22">
        <v>11.7</v>
      </c>
      <c r="H24" s="30">
        <f t="shared" si="11"/>
        <v>8</v>
      </c>
      <c r="I24" s="22">
        <v>13.6</v>
      </c>
      <c r="J24" s="30">
        <f t="shared" si="12"/>
        <v>3</v>
      </c>
      <c r="K24" s="22">
        <v>9.1</v>
      </c>
      <c r="L24" s="31">
        <f t="shared" si="13"/>
        <v>1</v>
      </c>
      <c r="M24" s="26">
        <f t="shared" si="4"/>
        <v>46.9</v>
      </c>
      <c r="N24" s="15">
        <f t="shared" si="14"/>
        <v>2</v>
      </c>
      <c r="O24" s="32"/>
    </row>
    <row r="25" spans="1:15" ht="12.75">
      <c r="A25" s="19">
        <v>23</v>
      </c>
      <c r="B25" s="20" t="s">
        <v>36</v>
      </c>
      <c r="C25" s="21" t="s">
        <v>11</v>
      </c>
      <c r="D25" s="21" t="s">
        <v>31</v>
      </c>
      <c r="E25" s="22">
        <v>10.7</v>
      </c>
      <c r="F25" s="30">
        <f t="shared" si="11"/>
        <v>7</v>
      </c>
      <c r="G25" s="22">
        <v>11.5</v>
      </c>
      <c r="H25" s="30">
        <f t="shared" si="11"/>
        <v>9</v>
      </c>
      <c r="I25" s="22">
        <v>13.8</v>
      </c>
      <c r="J25" s="30">
        <f t="shared" si="12"/>
        <v>1</v>
      </c>
      <c r="K25" s="22">
        <v>8.4</v>
      </c>
      <c r="L25" s="31">
        <f t="shared" si="13"/>
        <v>2</v>
      </c>
      <c r="M25" s="26">
        <f t="shared" si="4"/>
        <v>44.4</v>
      </c>
      <c r="N25" s="15">
        <f t="shared" si="14"/>
        <v>5</v>
      </c>
      <c r="O25" s="16"/>
    </row>
    <row r="26" spans="1:15" ht="12.75">
      <c r="A26" s="19">
        <v>24</v>
      </c>
      <c r="B26" s="20" t="s">
        <v>37</v>
      </c>
      <c r="C26" s="21" t="s">
        <v>11</v>
      </c>
      <c r="D26" s="21" t="s">
        <v>31</v>
      </c>
      <c r="E26" s="22">
        <v>12</v>
      </c>
      <c r="F26" s="30">
        <f t="shared" si="11"/>
        <v>5</v>
      </c>
      <c r="G26" s="22">
        <v>12.6</v>
      </c>
      <c r="H26" s="30">
        <f t="shared" si="11"/>
        <v>3</v>
      </c>
      <c r="I26" s="22">
        <v>13.2</v>
      </c>
      <c r="J26" s="30">
        <f t="shared" si="12"/>
        <v>6</v>
      </c>
      <c r="K26" s="22">
        <v>6.5</v>
      </c>
      <c r="L26" s="31">
        <f t="shared" si="13"/>
        <v>6</v>
      </c>
      <c r="M26" s="26">
        <f t="shared" si="4"/>
        <v>44.3</v>
      </c>
      <c r="N26" s="15">
        <f t="shared" si="14"/>
        <v>6</v>
      </c>
      <c r="O26" s="37"/>
    </row>
    <row r="27" spans="1:15" ht="12.75">
      <c r="A27" s="19">
        <v>25</v>
      </c>
      <c r="B27" s="20" t="s">
        <v>38</v>
      </c>
      <c r="C27" s="21" t="s">
        <v>11</v>
      </c>
      <c r="D27" s="21" t="s">
        <v>31</v>
      </c>
      <c r="E27" s="22">
        <v>12.5</v>
      </c>
      <c r="F27" s="30">
        <f t="shared" si="11"/>
        <v>1</v>
      </c>
      <c r="G27" s="22">
        <v>12.4</v>
      </c>
      <c r="H27" s="30">
        <f t="shared" si="11"/>
        <v>5</v>
      </c>
      <c r="I27" s="22">
        <v>13.3</v>
      </c>
      <c r="J27" s="30">
        <f t="shared" si="12"/>
        <v>5</v>
      </c>
      <c r="K27" s="22">
        <v>6.7</v>
      </c>
      <c r="L27" s="31">
        <f t="shared" si="13"/>
        <v>5</v>
      </c>
      <c r="M27" s="26">
        <f t="shared" si="4"/>
        <v>44.900000000000006</v>
      </c>
      <c r="N27" s="15">
        <f t="shared" si="14"/>
        <v>4</v>
      </c>
      <c r="O27" s="38"/>
    </row>
    <row r="28" spans="1:15" ht="12.75">
      <c r="A28" s="19">
        <v>26</v>
      </c>
      <c r="B28" s="20" t="s">
        <v>39</v>
      </c>
      <c r="C28" s="21" t="s">
        <v>11</v>
      </c>
      <c r="D28" s="21" t="s">
        <v>31</v>
      </c>
      <c r="E28" s="22">
        <v>12.3</v>
      </c>
      <c r="F28" s="30">
        <f t="shared" si="11"/>
        <v>4</v>
      </c>
      <c r="G28" s="22">
        <v>12.6</v>
      </c>
      <c r="H28" s="30">
        <f t="shared" si="11"/>
        <v>3</v>
      </c>
      <c r="I28" s="22">
        <v>13.5</v>
      </c>
      <c r="J28" s="30">
        <f t="shared" si="12"/>
        <v>4</v>
      </c>
      <c r="K28" s="22">
        <v>7.4</v>
      </c>
      <c r="L28" s="31">
        <f t="shared" si="13"/>
        <v>4</v>
      </c>
      <c r="M28" s="26">
        <f t="shared" si="4"/>
        <v>45.800000000000004</v>
      </c>
      <c r="N28" s="15">
        <f t="shared" si="14"/>
        <v>3</v>
      </c>
      <c r="O28" s="38"/>
    </row>
    <row r="29" spans="1:15" ht="12.75">
      <c r="A29" s="33"/>
      <c r="B29" s="20"/>
      <c r="C29" s="21"/>
      <c r="D29" s="21"/>
      <c r="E29" s="24"/>
      <c r="F29" s="30"/>
      <c r="G29" s="24"/>
      <c r="H29" s="30"/>
      <c r="I29" s="24"/>
      <c r="J29" s="30"/>
      <c r="K29" s="24"/>
      <c r="L29" s="31"/>
      <c r="M29" s="26"/>
      <c r="N29" s="36"/>
      <c r="O29" s="39"/>
    </row>
    <row r="30" spans="1:15" ht="12.75">
      <c r="A30" s="8">
        <v>11</v>
      </c>
      <c r="B30" s="9" t="s">
        <v>40</v>
      </c>
      <c r="C30" s="10" t="s">
        <v>11</v>
      </c>
      <c r="D30" s="10" t="s">
        <v>41</v>
      </c>
      <c r="E30" s="11">
        <v>12.1</v>
      </c>
      <c r="F30" s="12">
        <f>RANK(E30,E$30:E$32)</f>
        <v>1</v>
      </c>
      <c r="G30" s="40">
        <v>13</v>
      </c>
      <c r="H30" s="12">
        <f>RANK(G30,G$30:G$32)</f>
        <v>2</v>
      </c>
      <c r="I30" s="11">
        <v>13</v>
      </c>
      <c r="J30" s="12">
        <f>RANK(I30,I$30:I$32)</f>
        <v>2</v>
      </c>
      <c r="K30" s="40">
        <v>9.1</v>
      </c>
      <c r="L30" s="13">
        <f>RANK(K30,K$30:K$32)</f>
        <v>2</v>
      </c>
      <c r="M30" s="14">
        <f t="shared" si="4"/>
        <v>47.2</v>
      </c>
      <c r="N30" s="29">
        <f>RANK(M30,M$30:M$32)</f>
        <v>2</v>
      </c>
      <c r="O30" s="16"/>
    </row>
    <row r="31" spans="1:15" ht="12.75">
      <c r="A31" s="19">
        <v>12</v>
      </c>
      <c r="B31" s="20" t="s">
        <v>42</v>
      </c>
      <c r="C31" s="21" t="s">
        <v>11</v>
      </c>
      <c r="D31" s="21" t="s">
        <v>41</v>
      </c>
      <c r="E31" s="22">
        <v>12.1</v>
      </c>
      <c r="F31" s="30">
        <f>RANK(E31,E$30:E$32)</f>
        <v>1</v>
      </c>
      <c r="G31" s="41">
        <v>13.2</v>
      </c>
      <c r="H31" s="30">
        <f>RANK(G31,G$30:G$32)</f>
        <v>1</v>
      </c>
      <c r="I31" s="22">
        <v>13.3</v>
      </c>
      <c r="J31" s="30">
        <f>RANK(I31,I$30:I$32)</f>
        <v>1</v>
      </c>
      <c r="K31" s="41">
        <v>9.2</v>
      </c>
      <c r="L31" s="31">
        <f>RANK(K31,K$30:K$32)</f>
        <v>1</v>
      </c>
      <c r="M31" s="26">
        <f t="shared" si="4"/>
        <v>47.8</v>
      </c>
      <c r="N31" s="15">
        <f>RANK(M31,M$30:M$32)</f>
        <v>1</v>
      </c>
      <c r="O31" s="16"/>
    </row>
    <row r="32" spans="1:15" ht="12.75">
      <c r="A32" s="19"/>
      <c r="B32" s="20"/>
      <c r="C32" s="21"/>
      <c r="D32" s="21"/>
      <c r="E32" s="24"/>
      <c r="F32" s="23"/>
      <c r="G32" s="42"/>
      <c r="H32" s="23"/>
      <c r="I32" s="24"/>
      <c r="J32" s="23"/>
      <c r="K32" s="42"/>
      <c r="L32" s="25"/>
      <c r="M32" s="26"/>
      <c r="N32" s="36"/>
      <c r="O32" s="16"/>
    </row>
    <row r="33" spans="1:15" ht="12.75">
      <c r="A33" s="8">
        <v>31</v>
      </c>
      <c r="B33" s="9" t="s">
        <v>43</v>
      </c>
      <c r="C33" s="10" t="s">
        <v>11</v>
      </c>
      <c r="D33" s="10" t="s">
        <v>44</v>
      </c>
      <c r="E33" s="22">
        <v>11.1</v>
      </c>
      <c r="F33" s="30">
        <f>RANK(E33,E$33:E$46)</f>
        <v>7</v>
      </c>
      <c r="G33" s="41">
        <v>12</v>
      </c>
      <c r="H33" s="30">
        <f>RANK(G33,G$33:G$46)</f>
        <v>9</v>
      </c>
      <c r="I33" s="22">
        <v>13.6</v>
      </c>
      <c r="J33" s="30">
        <f>RANK(I33,I$33:I$46)</f>
        <v>1</v>
      </c>
      <c r="K33" s="41">
        <v>8</v>
      </c>
      <c r="L33" s="31">
        <f>RANK(K33,K$33:K$46)</f>
        <v>3</v>
      </c>
      <c r="M33" s="14">
        <f t="shared" si="4"/>
        <v>44.7</v>
      </c>
      <c r="N33" s="15">
        <f>RANK(M33,M$33:M$46)</f>
        <v>4</v>
      </c>
      <c r="O33" s="16"/>
    </row>
    <row r="34" spans="1:15" ht="12.75">
      <c r="A34" s="19">
        <v>32</v>
      </c>
      <c r="B34" s="20" t="s">
        <v>45</v>
      </c>
      <c r="C34" s="21" t="s">
        <v>11</v>
      </c>
      <c r="D34" s="21" t="s">
        <v>44</v>
      </c>
      <c r="E34" s="22">
        <v>11.4</v>
      </c>
      <c r="F34" s="30">
        <f aca="true" t="shared" si="15" ref="F34:F45">RANK(E34,E$33:E$46)</f>
        <v>5</v>
      </c>
      <c r="G34" s="41">
        <v>11.9</v>
      </c>
      <c r="H34" s="30">
        <f aca="true" t="shared" si="16" ref="H34">RANK(G34,G$33:G$46)</f>
        <v>10</v>
      </c>
      <c r="I34" s="22">
        <v>12.9</v>
      </c>
      <c r="J34" s="30">
        <f aca="true" t="shared" si="17" ref="J34:J45">RANK(I34,I$33:I$46)</f>
        <v>12</v>
      </c>
      <c r="K34" s="41">
        <v>8.7</v>
      </c>
      <c r="L34" s="31">
        <f aca="true" t="shared" si="18" ref="L34:L45">RANK(K34,K$33:K$46)</f>
        <v>1</v>
      </c>
      <c r="M34" s="26">
        <f t="shared" si="4"/>
        <v>44.900000000000006</v>
      </c>
      <c r="N34" s="15">
        <f aca="true" t="shared" si="19" ref="N34:N45">RANK(M34,M$33:M$46)</f>
        <v>3</v>
      </c>
      <c r="O34" s="16"/>
    </row>
    <row r="35" spans="1:15" ht="12.75">
      <c r="A35" s="19">
        <v>33</v>
      </c>
      <c r="B35" s="20" t="s">
        <v>46</v>
      </c>
      <c r="C35" s="21" t="s">
        <v>11</v>
      </c>
      <c r="D35" s="21" t="s">
        <v>44</v>
      </c>
      <c r="E35" s="22">
        <v>11.8</v>
      </c>
      <c r="F35" s="30">
        <f t="shared" si="15"/>
        <v>2</v>
      </c>
      <c r="G35" s="41">
        <v>11.5</v>
      </c>
      <c r="H35" s="30">
        <f aca="true" t="shared" si="20" ref="H35">RANK(G35,G$33:G$46)</f>
        <v>13</v>
      </c>
      <c r="I35" s="22">
        <v>13</v>
      </c>
      <c r="J35" s="30">
        <f t="shared" si="17"/>
        <v>8</v>
      </c>
      <c r="K35" s="41">
        <v>7.9</v>
      </c>
      <c r="L35" s="31">
        <f t="shared" si="18"/>
        <v>5</v>
      </c>
      <c r="M35" s="26">
        <f t="shared" si="4"/>
        <v>44.199999999999996</v>
      </c>
      <c r="N35" s="15">
        <f t="shared" si="19"/>
        <v>7</v>
      </c>
      <c r="O35" s="16"/>
    </row>
    <row r="36" spans="1:15" ht="12.75">
      <c r="A36" s="19">
        <v>34</v>
      </c>
      <c r="B36" s="20" t="s">
        <v>47</v>
      </c>
      <c r="C36" s="21" t="s">
        <v>11</v>
      </c>
      <c r="D36" s="21" t="s">
        <v>44</v>
      </c>
      <c r="E36" s="22">
        <v>11.2</v>
      </c>
      <c r="F36" s="30">
        <f t="shared" si="15"/>
        <v>6</v>
      </c>
      <c r="G36" s="41">
        <v>12.2</v>
      </c>
      <c r="H36" s="30">
        <f aca="true" t="shared" si="21" ref="H36">RANK(G36,G$33:G$46)</f>
        <v>8</v>
      </c>
      <c r="I36" s="22">
        <v>13</v>
      </c>
      <c r="J36" s="30">
        <f t="shared" si="17"/>
        <v>8</v>
      </c>
      <c r="K36" s="41">
        <v>6.8</v>
      </c>
      <c r="L36" s="31">
        <f t="shared" si="18"/>
        <v>10</v>
      </c>
      <c r="M36" s="26">
        <f t="shared" si="4"/>
        <v>43.199999999999996</v>
      </c>
      <c r="N36" s="15">
        <f t="shared" si="19"/>
        <v>9</v>
      </c>
      <c r="O36" s="16"/>
    </row>
    <row r="37" spans="1:15" ht="12.75">
      <c r="A37" s="19">
        <v>35</v>
      </c>
      <c r="B37" s="20" t="s">
        <v>48</v>
      </c>
      <c r="C37" s="21" t="s">
        <v>11</v>
      </c>
      <c r="D37" s="21" t="s">
        <v>44</v>
      </c>
      <c r="E37" s="22">
        <v>9.9</v>
      </c>
      <c r="F37" s="30">
        <f t="shared" si="15"/>
        <v>10</v>
      </c>
      <c r="G37" s="41">
        <v>11.8</v>
      </c>
      <c r="H37" s="30">
        <f aca="true" t="shared" si="22" ref="H37">RANK(G37,G$33:G$46)</f>
        <v>11</v>
      </c>
      <c r="I37" s="22">
        <v>13.3</v>
      </c>
      <c r="J37" s="30">
        <f t="shared" si="17"/>
        <v>4</v>
      </c>
      <c r="K37" s="41">
        <v>8.5</v>
      </c>
      <c r="L37" s="31">
        <f t="shared" si="18"/>
        <v>2</v>
      </c>
      <c r="M37" s="26">
        <f t="shared" si="4"/>
        <v>43.5</v>
      </c>
      <c r="N37" s="15">
        <f t="shared" si="19"/>
        <v>8</v>
      </c>
      <c r="O37" s="16"/>
    </row>
    <row r="38" spans="1:15" ht="12.75">
      <c r="A38" s="19">
        <v>36</v>
      </c>
      <c r="B38" s="20" t="s">
        <v>49</v>
      </c>
      <c r="C38" s="21" t="s">
        <v>11</v>
      </c>
      <c r="D38" s="21" t="s">
        <v>44</v>
      </c>
      <c r="E38" s="22">
        <v>10.6</v>
      </c>
      <c r="F38" s="30">
        <f t="shared" si="15"/>
        <v>9</v>
      </c>
      <c r="G38" s="41">
        <v>12.3</v>
      </c>
      <c r="H38" s="30">
        <f aca="true" t="shared" si="23" ref="H38">RANK(G38,G$33:G$46)</f>
        <v>7</v>
      </c>
      <c r="I38" s="22">
        <v>13.3</v>
      </c>
      <c r="J38" s="30">
        <f t="shared" si="17"/>
        <v>4</v>
      </c>
      <c r="K38" s="41">
        <v>8</v>
      </c>
      <c r="L38" s="31">
        <f t="shared" si="18"/>
        <v>3</v>
      </c>
      <c r="M38" s="26">
        <f t="shared" si="4"/>
        <v>44.2</v>
      </c>
      <c r="N38" s="15">
        <f t="shared" si="19"/>
        <v>6</v>
      </c>
      <c r="O38" s="16"/>
    </row>
    <row r="39" spans="1:15" ht="12.75">
      <c r="A39" s="19">
        <v>37</v>
      </c>
      <c r="B39" s="20" t="s">
        <v>50</v>
      </c>
      <c r="C39" s="21" t="s">
        <v>11</v>
      </c>
      <c r="D39" s="21" t="s">
        <v>44</v>
      </c>
      <c r="E39" s="22">
        <v>10.8</v>
      </c>
      <c r="F39" s="30">
        <f t="shared" si="15"/>
        <v>8</v>
      </c>
      <c r="G39" s="41">
        <v>12.6</v>
      </c>
      <c r="H39" s="30">
        <f aca="true" t="shared" si="24" ref="H39">RANK(G39,G$33:G$46)</f>
        <v>5</v>
      </c>
      <c r="I39" s="22">
        <v>13.5</v>
      </c>
      <c r="J39" s="30">
        <f t="shared" si="17"/>
        <v>2</v>
      </c>
      <c r="K39" s="41">
        <v>7.8</v>
      </c>
      <c r="L39" s="31">
        <f t="shared" si="18"/>
        <v>6</v>
      </c>
      <c r="M39" s="26">
        <f t="shared" si="4"/>
        <v>44.7</v>
      </c>
      <c r="N39" s="15">
        <f t="shared" si="19"/>
        <v>4</v>
      </c>
      <c r="O39" s="16"/>
    </row>
    <row r="40" spans="1:15" ht="12.75">
      <c r="A40" s="19">
        <v>38</v>
      </c>
      <c r="B40" s="20" t="s">
        <v>51</v>
      </c>
      <c r="C40" s="21" t="s">
        <v>11</v>
      </c>
      <c r="D40" s="21" t="s">
        <v>44</v>
      </c>
      <c r="E40" s="22">
        <v>9</v>
      </c>
      <c r="F40" s="30">
        <f t="shared" si="15"/>
        <v>11</v>
      </c>
      <c r="G40" s="41">
        <v>11.6</v>
      </c>
      <c r="H40" s="30">
        <f aca="true" t="shared" si="25" ref="H40">RANK(G40,G$33:G$46)</f>
        <v>12</v>
      </c>
      <c r="I40" s="22">
        <v>13</v>
      </c>
      <c r="J40" s="30">
        <f t="shared" si="17"/>
        <v>8</v>
      </c>
      <c r="K40" s="41">
        <v>7.4</v>
      </c>
      <c r="L40" s="31">
        <f t="shared" si="18"/>
        <v>7</v>
      </c>
      <c r="M40" s="26">
        <f t="shared" si="4"/>
        <v>41</v>
      </c>
      <c r="N40" s="15">
        <f t="shared" si="19"/>
        <v>11</v>
      </c>
      <c r="O40" s="32"/>
    </row>
    <row r="41" spans="1:15" ht="12.75">
      <c r="A41" s="19">
        <v>39</v>
      </c>
      <c r="B41" s="20" t="s">
        <v>52</v>
      </c>
      <c r="C41" s="21" t="s">
        <v>26</v>
      </c>
      <c r="D41" s="21" t="s">
        <v>44</v>
      </c>
      <c r="E41" s="22">
        <v>9</v>
      </c>
      <c r="F41" s="30">
        <f t="shared" si="15"/>
        <v>11</v>
      </c>
      <c r="G41" s="41">
        <v>12.9</v>
      </c>
      <c r="H41" s="30">
        <f aca="true" t="shared" si="26" ref="H41">RANK(G41,G$33:G$46)</f>
        <v>4</v>
      </c>
      <c r="I41" s="22">
        <v>12.8</v>
      </c>
      <c r="J41" s="30">
        <f t="shared" si="17"/>
        <v>13</v>
      </c>
      <c r="K41" s="41">
        <v>6.1</v>
      </c>
      <c r="L41" s="31">
        <f t="shared" si="18"/>
        <v>12</v>
      </c>
      <c r="M41" s="26">
        <f t="shared" si="4"/>
        <v>40.800000000000004</v>
      </c>
      <c r="N41" s="15">
        <f t="shared" si="19"/>
        <v>12</v>
      </c>
      <c r="O41" s="16"/>
    </row>
    <row r="42" spans="1:15" ht="12.75">
      <c r="A42" s="19">
        <v>40</v>
      </c>
      <c r="B42" s="20" t="s">
        <v>53</v>
      </c>
      <c r="C42" s="21" t="s">
        <v>26</v>
      </c>
      <c r="D42" s="21" t="s">
        <v>44</v>
      </c>
      <c r="E42" s="22">
        <v>6</v>
      </c>
      <c r="F42" s="30">
        <f t="shared" si="15"/>
        <v>13</v>
      </c>
      <c r="G42" s="41">
        <v>13.6</v>
      </c>
      <c r="H42" s="30">
        <f aca="true" t="shared" si="27" ref="H42">RANK(G42,G$33:G$46)</f>
        <v>1</v>
      </c>
      <c r="I42" s="22">
        <v>13.1</v>
      </c>
      <c r="J42" s="30">
        <f t="shared" si="17"/>
        <v>7</v>
      </c>
      <c r="K42" s="41">
        <v>7.2</v>
      </c>
      <c r="L42" s="31">
        <f t="shared" si="18"/>
        <v>8</v>
      </c>
      <c r="M42" s="26">
        <f t="shared" si="4"/>
        <v>39.900000000000006</v>
      </c>
      <c r="N42" s="15">
        <f t="shared" si="19"/>
        <v>13</v>
      </c>
      <c r="O42" s="37"/>
    </row>
    <row r="43" spans="1:15" ht="12.75">
      <c r="A43" s="19">
        <v>41</v>
      </c>
      <c r="B43" s="20" t="s">
        <v>54</v>
      </c>
      <c r="C43" s="21" t="s">
        <v>26</v>
      </c>
      <c r="D43" s="21" t="s">
        <v>44</v>
      </c>
      <c r="E43" s="22">
        <v>11.9</v>
      </c>
      <c r="F43" s="30">
        <f t="shared" si="15"/>
        <v>1</v>
      </c>
      <c r="G43" s="41">
        <v>13.1</v>
      </c>
      <c r="H43" s="30">
        <f aca="true" t="shared" si="28" ref="H43">RANK(G43,G$33:G$46)</f>
        <v>3</v>
      </c>
      <c r="I43" s="22">
        <v>13.2</v>
      </c>
      <c r="J43" s="30">
        <f t="shared" si="17"/>
        <v>6</v>
      </c>
      <c r="K43" s="41">
        <v>6.9</v>
      </c>
      <c r="L43" s="31">
        <f t="shared" si="18"/>
        <v>9</v>
      </c>
      <c r="M43" s="26">
        <f t="shared" si="4"/>
        <v>45.099999999999994</v>
      </c>
      <c r="N43" s="15">
        <f t="shared" si="19"/>
        <v>2</v>
      </c>
      <c r="O43" s="38"/>
    </row>
    <row r="44" spans="1:15" ht="12.75">
      <c r="A44" s="19">
        <v>42</v>
      </c>
      <c r="B44" s="20" t="s">
        <v>55</v>
      </c>
      <c r="C44" s="21" t="s">
        <v>26</v>
      </c>
      <c r="D44" s="21" t="s">
        <v>44</v>
      </c>
      <c r="E44" s="22">
        <v>11.6</v>
      </c>
      <c r="F44" s="30">
        <f t="shared" si="15"/>
        <v>3</v>
      </c>
      <c r="G44" s="41">
        <v>13.4</v>
      </c>
      <c r="H44" s="30">
        <f aca="true" t="shared" si="29" ref="H44:H45">RANK(G44,G$33:G$46)</f>
        <v>2</v>
      </c>
      <c r="I44" s="22">
        <v>13.5</v>
      </c>
      <c r="J44" s="30">
        <f t="shared" si="17"/>
        <v>2</v>
      </c>
      <c r="K44" s="41">
        <v>6.6</v>
      </c>
      <c r="L44" s="31">
        <f t="shared" si="18"/>
        <v>11</v>
      </c>
      <c r="M44" s="26">
        <f t="shared" si="4"/>
        <v>45.1</v>
      </c>
      <c r="N44" s="15">
        <f t="shared" si="19"/>
        <v>1</v>
      </c>
      <c r="O44" s="38"/>
    </row>
    <row r="45" spans="1:15" ht="12.75">
      <c r="A45" s="19">
        <v>43</v>
      </c>
      <c r="B45" s="20" t="s">
        <v>56</v>
      </c>
      <c r="C45" s="21" t="s">
        <v>26</v>
      </c>
      <c r="D45" s="21" t="s">
        <v>44</v>
      </c>
      <c r="E45" s="22">
        <v>11.6</v>
      </c>
      <c r="F45" s="30">
        <f t="shared" si="15"/>
        <v>3</v>
      </c>
      <c r="G45" s="41">
        <v>12.4</v>
      </c>
      <c r="H45" s="30">
        <f t="shared" si="29"/>
        <v>6</v>
      </c>
      <c r="I45" s="22">
        <v>13</v>
      </c>
      <c r="J45" s="30">
        <f t="shared" si="17"/>
        <v>8</v>
      </c>
      <c r="K45" s="41">
        <v>6</v>
      </c>
      <c r="L45" s="31">
        <f t="shared" si="18"/>
        <v>13</v>
      </c>
      <c r="M45" s="26">
        <f t="shared" si="4"/>
        <v>43</v>
      </c>
      <c r="N45" s="15">
        <f t="shared" si="19"/>
        <v>10</v>
      </c>
      <c r="O45" s="43"/>
    </row>
    <row r="46" spans="1:15" ht="12.75">
      <c r="A46" s="33"/>
      <c r="B46" s="20"/>
      <c r="C46" s="21"/>
      <c r="D46" s="21"/>
      <c r="E46" s="24"/>
      <c r="F46" s="30"/>
      <c r="G46" s="42"/>
      <c r="H46" s="30"/>
      <c r="I46" s="24"/>
      <c r="J46" s="30"/>
      <c r="K46" s="42"/>
      <c r="L46" s="31"/>
      <c r="M46" s="26"/>
      <c r="N46" s="36"/>
      <c r="O46" s="39"/>
    </row>
    <row r="47" spans="1:15" ht="12.75">
      <c r="A47" s="8">
        <v>44</v>
      </c>
      <c r="B47" s="9" t="s">
        <v>57</v>
      </c>
      <c r="C47" s="10" t="s">
        <v>26</v>
      </c>
      <c r="D47" s="10" t="s">
        <v>58</v>
      </c>
      <c r="E47" s="11">
        <v>9.4</v>
      </c>
      <c r="F47" s="12">
        <f aca="true" t="shared" si="30" ref="F47:F52">RANK(E47,E$47:E$53)</f>
        <v>4</v>
      </c>
      <c r="G47" s="40">
        <v>12.7</v>
      </c>
      <c r="H47" s="12">
        <f aca="true" t="shared" si="31" ref="H47:H52">RANK(G47,G$47:G$53)</f>
        <v>2</v>
      </c>
      <c r="I47" s="11">
        <v>12.7</v>
      </c>
      <c r="J47" s="12">
        <f aca="true" t="shared" si="32" ref="J47:J52">RANK(I47,I$47:I$53)</f>
        <v>6</v>
      </c>
      <c r="K47" s="40">
        <v>5.2</v>
      </c>
      <c r="L47" s="13">
        <f aca="true" t="shared" si="33" ref="L47:L52">RANK(K47,K$47:K$53)</f>
        <v>6</v>
      </c>
      <c r="M47" s="14">
        <f t="shared" si="4"/>
        <v>40</v>
      </c>
      <c r="N47" s="15">
        <f aca="true" t="shared" si="34" ref="N47:N52">RANK(M47,M$47:M$53)</f>
        <v>5</v>
      </c>
      <c r="O47" s="16"/>
    </row>
    <row r="48" spans="1:15" ht="12.75">
      <c r="A48" s="19">
        <v>45</v>
      </c>
      <c r="B48" s="20" t="s">
        <v>59</v>
      </c>
      <c r="C48" s="21" t="s">
        <v>26</v>
      </c>
      <c r="D48" s="21" t="s">
        <v>58</v>
      </c>
      <c r="E48" s="22">
        <v>8.1</v>
      </c>
      <c r="F48" s="30">
        <f t="shared" si="30"/>
        <v>6</v>
      </c>
      <c r="G48" s="41">
        <v>12.7</v>
      </c>
      <c r="H48" s="30">
        <f t="shared" si="31"/>
        <v>2</v>
      </c>
      <c r="I48" s="22">
        <v>12.8</v>
      </c>
      <c r="J48" s="30">
        <f t="shared" si="32"/>
        <v>5</v>
      </c>
      <c r="K48" s="41">
        <v>5.8</v>
      </c>
      <c r="L48" s="31">
        <f t="shared" si="33"/>
        <v>5</v>
      </c>
      <c r="M48" s="26">
        <f t="shared" si="4"/>
        <v>39.4</v>
      </c>
      <c r="N48" s="15">
        <f t="shared" si="34"/>
        <v>6</v>
      </c>
      <c r="O48" s="16"/>
    </row>
    <row r="49" spans="1:15" ht="12.75">
      <c r="A49" s="19">
        <v>46</v>
      </c>
      <c r="B49" s="20" t="s">
        <v>60</v>
      </c>
      <c r="C49" s="21" t="s">
        <v>26</v>
      </c>
      <c r="D49" s="21" t="s">
        <v>58</v>
      </c>
      <c r="E49" s="22">
        <v>9</v>
      </c>
      <c r="F49" s="30">
        <f t="shared" si="30"/>
        <v>5</v>
      </c>
      <c r="G49" s="41">
        <v>13.1</v>
      </c>
      <c r="H49" s="30">
        <f t="shared" si="31"/>
        <v>1</v>
      </c>
      <c r="I49" s="22">
        <v>13</v>
      </c>
      <c r="J49" s="30">
        <f t="shared" si="32"/>
        <v>4</v>
      </c>
      <c r="K49" s="41">
        <v>7.8</v>
      </c>
      <c r="L49" s="31">
        <f t="shared" si="33"/>
        <v>4</v>
      </c>
      <c r="M49" s="26">
        <f t="shared" si="4"/>
        <v>42.9</v>
      </c>
      <c r="N49" s="15">
        <f t="shared" si="34"/>
        <v>4</v>
      </c>
      <c r="O49" s="16"/>
    </row>
    <row r="50" spans="1:15" ht="12.75">
      <c r="A50" s="19">
        <v>28</v>
      </c>
      <c r="B50" s="20" t="s">
        <v>61</v>
      </c>
      <c r="C50" s="21" t="s">
        <v>11</v>
      </c>
      <c r="D50" s="21" t="s">
        <v>58</v>
      </c>
      <c r="E50" s="22">
        <v>11.7</v>
      </c>
      <c r="F50" s="30">
        <f t="shared" si="30"/>
        <v>2</v>
      </c>
      <c r="G50" s="41">
        <v>11.8</v>
      </c>
      <c r="H50" s="30">
        <f t="shared" si="31"/>
        <v>5</v>
      </c>
      <c r="I50" s="22">
        <v>13.2</v>
      </c>
      <c r="J50" s="30">
        <f t="shared" si="32"/>
        <v>3</v>
      </c>
      <c r="K50" s="41">
        <v>8.5</v>
      </c>
      <c r="L50" s="31">
        <f t="shared" si="33"/>
        <v>3</v>
      </c>
      <c r="M50" s="26">
        <f t="shared" si="4"/>
        <v>45.2</v>
      </c>
      <c r="N50" s="15">
        <f t="shared" si="34"/>
        <v>2</v>
      </c>
      <c r="O50" s="16"/>
    </row>
    <row r="51" spans="1:15" ht="12.75">
      <c r="A51" s="19">
        <v>29</v>
      </c>
      <c r="B51" s="20" t="s">
        <v>62</v>
      </c>
      <c r="C51" s="21" t="s">
        <v>11</v>
      </c>
      <c r="D51" s="21" t="s">
        <v>58</v>
      </c>
      <c r="E51" s="22">
        <v>12.1</v>
      </c>
      <c r="F51" s="30">
        <f t="shared" si="30"/>
        <v>1</v>
      </c>
      <c r="G51" s="41">
        <v>11.1</v>
      </c>
      <c r="H51" s="30">
        <f t="shared" si="31"/>
        <v>6</v>
      </c>
      <c r="I51" s="22">
        <v>13.5</v>
      </c>
      <c r="J51" s="30">
        <f t="shared" si="32"/>
        <v>1</v>
      </c>
      <c r="K51" s="41">
        <v>8.9</v>
      </c>
      <c r="L51" s="31">
        <f t="shared" si="33"/>
        <v>1</v>
      </c>
      <c r="M51" s="26">
        <f t="shared" si="4"/>
        <v>45.6</v>
      </c>
      <c r="N51" s="15">
        <f t="shared" si="34"/>
        <v>1</v>
      </c>
      <c r="O51" s="32"/>
    </row>
    <row r="52" spans="1:15" ht="12.75">
      <c r="A52" s="19">
        <v>30</v>
      </c>
      <c r="B52" s="20" t="s">
        <v>63</v>
      </c>
      <c r="C52" s="21" t="s">
        <v>11</v>
      </c>
      <c r="D52" s="21" t="s">
        <v>58</v>
      </c>
      <c r="E52" s="22">
        <v>10.4</v>
      </c>
      <c r="F52" s="30">
        <f t="shared" si="30"/>
        <v>3</v>
      </c>
      <c r="G52" s="41">
        <v>12.3</v>
      </c>
      <c r="H52" s="30">
        <f t="shared" si="31"/>
        <v>4</v>
      </c>
      <c r="I52" s="22">
        <v>13.3</v>
      </c>
      <c r="J52" s="30">
        <f t="shared" si="32"/>
        <v>2</v>
      </c>
      <c r="K52" s="41">
        <v>8.9</v>
      </c>
      <c r="L52" s="31">
        <f t="shared" si="33"/>
        <v>1</v>
      </c>
      <c r="M52" s="26">
        <f t="shared" si="4"/>
        <v>44.9</v>
      </c>
      <c r="N52" s="15">
        <f t="shared" si="34"/>
        <v>3</v>
      </c>
      <c r="O52" s="16"/>
    </row>
    <row r="53" spans="1:15" ht="12.75">
      <c r="A53" s="33"/>
      <c r="B53" s="34"/>
      <c r="C53" s="35"/>
      <c r="D53" s="35"/>
      <c r="E53" s="24"/>
      <c r="F53" s="23"/>
      <c r="G53" s="42"/>
      <c r="H53" s="23"/>
      <c r="I53" s="24"/>
      <c r="J53" s="23"/>
      <c r="K53" s="42"/>
      <c r="L53" s="25"/>
      <c r="M53" s="44"/>
      <c r="N53" s="36"/>
      <c r="O53" s="45"/>
    </row>
  </sheetData>
  <sheetProtection selectLockedCells="1" selectUnlockedCells="1"/>
  <conditionalFormatting sqref="F10:F19 F33:F46 H10:H19 J10:J19 L10:L19 N10:N19 O17:O19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conditionalFormatting sqref="F2:F3">
    <cfRule type="cellIs" priority="4" dxfId="0" operator="equal" stopIfTrue="1">
      <formula>3</formula>
    </cfRule>
    <cfRule type="cellIs" priority="5" dxfId="1" operator="equal" stopIfTrue="1">
      <formula>2</formula>
    </cfRule>
    <cfRule type="cellIs" priority="6" dxfId="2" operator="equal" stopIfTrue="1">
      <formula>1</formula>
    </cfRule>
  </conditionalFormatting>
  <conditionalFormatting sqref="J4:J9">
    <cfRule type="cellIs" priority="7" dxfId="0" operator="equal" stopIfTrue="1">
      <formula>3</formula>
    </cfRule>
    <cfRule type="cellIs" priority="8" dxfId="1" operator="equal" stopIfTrue="1">
      <formula>2</formula>
    </cfRule>
    <cfRule type="cellIs" priority="9" dxfId="2" operator="equal" stopIfTrue="1">
      <formula>1</formula>
    </cfRule>
  </conditionalFormatting>
  <conditionalFormatting sqref="H30:H32">
    <cfRule type="cellIs" priority="10" dxfId="0" operator="equal" stopIfTrue="1">
      <formula>3</formula>
    </cfRule>
    <cfRule type="cellIs" priority="11" dxfId="1" operator="equal" stopIfTrue="1">
      <formula>2</formula>
    </cfRule>
    <cfRule type="cellIs" priority="12" dxfId="2" operator="equal" stopIfTrue="1">
      <formula>1</formula>
    </cfRule>
  </conditionalFormatting>
  <conditionalFormatting sqref="J30:J32">
    <cfRule type="cellIs" priority="13" dxfId="0" operator="equal" stopIfTrue="1">
      <formula>3</formula>
    </cfRule>
    <cfRule type="cellIs" priority="14" dxfId="1" operator="equal" stopIfTrue="1">
      <formula>2</formula>
    </cfRule>
    <cfRule type="cellIs" priority="15" dxfId="2" operator="equal" stopIfTrue="1">
      <formula>1</formula>
    </cfRule>
  </conditionalFormatting>
  <conditionalFormatting sqref="J33:J46">
    <cfRule type="cellIs" priority="16" dxfId="0" operator="equal" stopIfTrue="1">
      <formula>3</formula>
    </cfRule>
    <cfRule type="cellIs" priority="17" dxfId="1" operator="equal" stopIfTrue="1">
      <formula>2</formula>
    </cfRule>
    <cfRule type="cellIs" priority="18" dxfId="2" operator="equal" stopIfTrue="1">
      <formula>1</formula>
    </cfRule>
  </conditionalFormatting>
  <conditionalFormatting sqref="H47:H53">
    <cfRule type="cellIs" priority="19" dxfId="0" operator="equal" stopIfTrue="1">
      <formula>3</formula>
    </cfRule>
    <cfRule type="cellIs" priority="20" dxfId="1" operator="equal" stopIfTrue="1">
      <formula>2</formula>
    </cfRule>
    <cfRule type="cellIs" priority="21" dxfId="2" operator="equal" stopIfTrue="1">
      <formula>1</formula>
    </cfRule>
  </conditionalFormatting>
  <conditionalFormatting sqref="J47:J53">
    <cfRule type="cellIs" priority="22" dxfId="0" operator="equal" stopIfTrue="1">
      <formula>3</formula>
    </cfRule>
    <cfRule type="cellIs" priority="23" dxfId="1" operator="equal" stopIfTrue="1">
      <formula>2</formula>
    </cfRule>
    <cfRule type="cellIs" priority="24" dxfId="2" operator="equal" stopIfTrue="1">
      <formula>1</formula>
    </cfRule>
  </conditionalFormatting>
  <conditionalFormatting sqref="O3">
    <cfRule type="cellIs" priority="25" dxfId="0" operator="equal" stopIfTrue="1">
      <formula>3</formula>
    </cfRule>
    <cfRule type="cellIs" priority="26" dxfId="1" operator="equal" stopIfTrue="1">
      <formula>2</formula>
    </cfRule>
    <cfRule type="cellIs" priority="27" dxfId="2" operator="equal" stopIfTrue="1">
      <formula>1</formula>
    </cfRule>
  </conditionalFormatting>
  <conditionalFormatting sqref="O2">
    <cfRule type="cellIs" priority="28" dxfId="0" operator="equal" stopIfTrue="1">
      <formula>3</formula>
    </cfRule>
    <cfRule type="cellIs" priority="29" dxfId="1" operator="equal" stopIfTrue="1">
      <formula>2</formula>
    </cfRule>
    <cfRule type="cellIs" priority="30" dxfId="2" operator="equal" stopIfTrue="1">
      <formula>1</formula>
    </cfRule>
  </conditionalFormatting>
  <conditionalFormatting sqref="N2:N3">
    <cfRule type="cellIs" priority="31" dxfId="0" operator="equal" stopIfTrue="1">
      <formula>3</formula>
    </cfRule>
    <cfRule type="cellIs" priority="32" dxfId="1" operator="equal" stopIfTrue="1">
      <formula>2</formula>
    </cfRule>
    <cfRule type="cellIs" priority="33" dxfId="2" operator="equal" stopIfTrue="1">
      <formula>1</formula>
    </cfRule>
  </conditionalFormatting>
  <conditionalFormatting sqref="O5:O9">
    <cfRule type="cellIs" priority="34" dxfId="0" operator="equal" stopIfTrue="1">
      <formula>3</formula>
    </cfRule>
    <cfRule type="cellIs" priority="35" dxfId="1" operator="equal" stopIfTrue="1">
      <formula>2</formula>
    </cfRule>
    <cfRule type="cellIs" priority="36" dxfId="2" operator="equal" stopIfTrue="1">
      <formula>1</formula>
    </cfRule>
  </conditionalFormatting>
  <conditionalFormatting sqref="F4:F9">
    <cfRule type="cellIs" priority="37" dxfId="0" operator="equal" stopIfTrue="1">
      <formula>3</formula>
    </cfRule>
    <cfRule type="cellIs" priority="38" dxfId="1" operator="equal" stopIfTrue="1">
      <formula>2</formula>
    </cfRule>
    <cfRule type="cellIs" priority="39" dxfId="2" operator="equal" stopIfTrue="1">
      <formula>1</formula>
    </cfRule>
  </conditionalFormatting>
  <conditionalFormatting sqref="O4">
    <cfRule type="cellIs" priority="40" dxfId="0" operator="equal" stopIfTrue="1">
      <formula>3</formula>
    </cfRule>
    <cfRule type="cellIs" priority="41" dxfId="1" operator="equal" stopIfTrue="1">
      <formula>2</formula>
    </cfRule>
    <cfRule type="cellIs" priority="42" dxfId="2" operator="equal" stopIfTrue="1">
      <formula>1</formula>
    </cfRule>
  </conditionalFormatting>
  <conditionalFormatting sqref="N4:N9">
    <cfRule type="cellIs" priority="43" dxfId="0" operator="equal" stopIfTrue="1">
      <formula>3</formula>
    </cfRule>
    <cfRule type="cellIs" priority="44" dxfId="1" operator="equal" stopIfTrue="1">
      <formula>2</formula>
    </cfRule>
    <cfRule type="cellIs" priority="45" dxfId="2" operator="equal" stopIfTrue="1">
      <formula>1</formula>
    </cfRule>
  </conditionalFormatting>
  <conditionalFormatting sqref="O11:O15">
    <cfRule type="cellIs" priority="46" dxfId="0" operator="equal" stopIfTrue="1">
      <formula>3</formula>
    </cfRule>
    <cfRule type="cellIs" priority="47" dxfId="1" operator="equal" stopIfTrue="1">
      <formula>2</formula>
    </cfRule>
    <cfRule type="cellIs" priority="48" dxfId="2" operator="equal" stopIfTrue="1">
      <formula>1</formula>
    </cfRule>
  </conditionalFormatting>
  <conditionalFormatting sqref="O10">
    <cfRule type="cellIs" priority="49" dxfId="0" operator="equal" stopIfTrue="1">
      <formula>3</formula>
    </cfRule>
    <cfRule type="cellIs" priority="50" dxfId="1" operator="equal" stopIfTrue="1">
      <formula>2</formula>
    </cfRule>
    <cfRule type="cellIs" priority="51" dxfId="2" operator="equal" stopIfTrue="1">
      <formula>1</formula>
    </cfRule>
  </conditionalFormatting>
  <conditionalFormatting sqref="O16">
    <cfRule type="cellIs" priority="52" dxfId="0" operator="equal" stopIfTrue="1">
      <formula>3</formula>
    </cfRule>
    <cfRule type="cellIs" priority="53" dxfId="1" operator="equal" stopIfTrue="1">
      <formula>2</formula>
    </cfRule>
    <cfRule type="cellIs" priority="54" dxfId="2" operator="equal" stopIfTrue="1">
      <formula>1</formula>
    </cfRule>
  </conditionalFormatting>
  <conditionalFormatting sqref="O21:O25 O27:O29">
    <cfRule type="cellIs" priority="55" dxfId="0" operator="equal" stopIfTrue="1">
      <formula>3</formula>
    </cfRule>
    <cfRule type="cellIs" priority="56" dxfId="1" operator="equal" stopIfTrue="1">
      <formula>2</formula>
    </cfRule>
    <cfRule type="cellIs" priority="57" dxfId="2" operator="equal" stopIfTrue="1">
      <formula>1</formula>
    </cfRule>
  </conditionalFormatting>
  <conditionalFormatting sqref="F20:F29">
    <cfRule type="cellIs" priority="58" dxfId="0" operator="equal" stopIfTrue="1">
      <formula>3</formula>
    </cfRule>
    <cfRule type="cellIs" priority="59" dxfId="1" operator="equal" stopIfTrue="1">
      <formula>2</formula>
    </cfRule>
    <cfRule type="cellIs" priority="60" dxfId="2" operator="equal" stopIfTrue="1">
      <formula>1</formula>
    </cfRule>
  </conditionalFormatting>
  <conditionalFormatting sqref="O20">
    <cfRule type="cellIs" priority="61" dxfId="0" operator="equal" stopIfTrue="1">
      <formula>3</formula>
    </cfRule>
    <cfRule type="cellIs" priority="62" dxfId="1" operator="equal" stopIfTrue="1">
      <formula>2</formula>
    </cfRule>
    <cfRule type="cellIs" priority="63" dxfId="2" operator="equal" stopIfTrue="1">
      <formula>1</formula>
    </cfRule>
  </conditionalFormatting>
  <conditionalFormatting sqref="O26">
    <cfRule type="cellIs" priority="64" dxfId="0" operator="equal" stopIfTrue="1">
      <formula>3</formula>
    </cfRule>
    <cfRule type="cellIs" priority="65" dxfId="1" operator="equal" stopIfTrue="1">
      <formula>2</formula>
    </cfRule>
    <cfRule type="cellIs" priority="66" dxfId="2" operator="equal" stopIfTrue="1">
      <formula>1</formula>
    </cfRule>
  </conditionalFormatting>
  <conditionalFormatting sqref="N20:N29">
    <cfRule type="cellIs" priority="67" dxfId="0" operator="equal" stopIfTrue="1">
      <formula>3</formula>
    </cfRule>
    <cfRule type="cellIs" priority="68" dxfId="1" operator="equal" stopIfTrue="1">
      <formula>2</formula>
    </cfRule>
    <cfRule type="cellIs" priority="69" dxfId="2" operator="equal" stopIfTrue="1">
      <formula>1</formula>
    </cfRule>
  </conditionalFormatting>
  <conditionalFormatting sqref="O31:O32">
    <cfRule type="cellIs" priority="70" dxfId="0" operator="equal" stopIfTrue="1">
      <formula>3</formula>
    </cfRule>
    <cfRule type="cellIs" priority="71" dxfId="1" operator="equal" stopIfTrue="1">
      <formula>2</formula>
    </cfRule>
    <cfRule type="cellIs" priority="72" dxfId="2" operator="equal" stopIfTrue="1">
      <formula>1</formula>
    </cfRule>
  </conditionalFormatting>
  <conditionalFormatting sqref="F30:F32">
    <cfRule type="cellIs" priority="73" dxfId="0" operator="equal" stopIfTrue="1">
      <formula>3</formula>
    </cfRule>
    <cfRule type="cellIs" priority="74" dxfId="1" operator="equal" stopIfTrue="1">
      <formula>2</formula>
    </cfRule>
    <cfRule type="cellIs" priority="75" dxfId="2" operator="equal" stopIfTrue="1">
      <formula>1</formula>
    </cfRule>
  </conditionalFormatting>
  <conditionalFormatting sqref="O30">
    <cfRule type="cellIs" priority="76" dxfId="0" operator="equal" stopIfTrue="1">
      <formula>3</formula>
    </cfRule>
    <cfRule type="cellIs" priority="77" dxfId="1" operator="equal" stopIfTrue="1">
      <formula>2</formula>
    </cfRule>
    <cfRule type="cellIs" priority="78" dxfId="2" operator="equal" stopIfTrue="1">
      <formula>1</formula>
    </cfRule>
  </conditionalFormatting>
  <conditionalFormatting sqref="N30:N32">
    <cfRule type="cellIs" priority="79" dxfId="0" operator="equal" stopIfTrue="1">
      <formula>3</formula>
    </cfRule>
    <cfRule type="cellIs" priority="80" dxfId="1" operator="equal" stopIfTrue="1">
      <formula>2</formula>
    </cfRule>
    <cfRule type="cellIs" priority="81" dxfId="2" operator="equal" stopIfTrue="1">
      <formula>1</formula>
    </cfRule>
  </conditionalFormatting>
  <conditionalFormatting sqref="O34:O41 O43:O46">
    <cfRule type="cellIs" priority="82" dxfId="0" operator="equal" stopIfTrue="1">
      <formula>3</formula>
    </cfRule>
    <cfRule type="cellIs" priority="83" dxfId="1" operator="equal" stopIfTrue="1">
      <formula>2</formula>
    </cfRule>
    <cfRule type="cellIs" priority="84" dxfId="2" operator="equal" stopIfTrue="1">
      <formula>1</formula>
    </cfRule>
  </conditionalFormatting>
  <conditionalFormatting sqref="O33">
    <cfRule type="cellIs" priority="85" dxfId="0" operator="equal" stopIfTrue="1">
      <formula>3</formula>
    </cfRule>
    <cfRule type="cellIs" priority="86" dxfId="1" operator="equal" stopIfTrue="1">
      <formula>2</formula>
    </cfRule>
    <cfRule type="cellIs" priority="87" dxfId="2" operator="equal" stopIfTrue="1">
      <formula>1</formula>
    </cfRule>
  </conditionalFormatting>
  <conditionalFormatting sqref="O42">
    <cfRule type="cellIs" priority="88" dxfId="0" operator="equal" stopIfTrue="1">
      <formula>3</formula>
    </cfRule>
    <cfRule type="cellIs" priority="89" dxfId="1" operator="equal" stopIfTrue="1">
      <formula>2</formula>
    </cfRule>
    <cfRule type="cellIs" priority="90" dxfId="2" operator="equal" stopIfTrue="1">
      <formula>1</formula>
    </cfRule>
  </conditionalFormatting>
  <conditionalFormatting sqref="N33:N46">
    <cfRule type="cellIs" priority="91" dxfId="0" operator="equal" stopIfTrue="1">
      <formula>3</formula>
    </cfRule>
    <cfRule type="cellIs" priority="92" dxfId="1" operator="equal" stopIfTrue="1">
      <formula>2</formula>
    </cfRule>
    <cfRule type="cellIs" priority="93" dxfId="2" operator="equal" stopIfTrue="1">
      <formula>1</formula>
    </cfRule>
  </conditionalFormatting>
  <conditionalFormatting sqref="O48:O52">
    <cfRule type="cellIs" priority="94" dxfId="0" operator="equal" stopIfTrue="1">
      <formula>3</formula>
    </cfRule>
    <cfRule type="cellIs" priority="95" dxfId="1" operator="equal" stopIfTrue="1">
      <formula>2</formula>
    </cfRule>
    <cfRule type="cellIs" priority="96" dxfId="2" operator="equal" stopIfTrue="1">
      <formula>1</formula>
    </cfRule>
  </conditionalFormatting>
  <conditionalFormatting sqref="F47:F53">
    <cfRule type="cellIs" priority="97" dxfId="0" operator="equal" stopIfTrue="1">
      <formula>3</formula>
    </cfRule>
    <cfRule type="cellIs" priority="98" dxfId="1" operator="equal" stopIfTrue="1">
      <formula>2</formula>
    </cfRule>
    <cfRule type="cellIs" priority="99" dxfId="2" operator="equal" stopIfTrue="1">
      <formula>1</formula>
    </cfRule>
  </conditionalFormatting>
  <conditionalFormatting sqref="O47">
    <cfRule type="cellIs" priority="100" dxfId="0" operator="equal" stopIfTrue="1">
      <formula>3</formula>
    </cfRule>
    <cfRule type="cellIs" priority="101" dxfId="1" operator="equal" stopIfTrue="1">
      <formula>2</formula>
    </cfRule>
    <cfRule type="cellIs" priority="102" dxfId="2" operator="equal" stopIfTrue="1">
      <formula>1</formula>
    </cfRule>
  </conditionalFormatting>
  <conditionalFormatting sqref="O53">
    <cfRule type="cellIs" priority="103" dxfId="0" operator="equal" stopIfTrue="1">
      <formula>3</formula>
    </cfRule>
    <cfRule type="cellIs" priority="104" dxfId="1" operator="equal" stopIfTrue="1">
      <formula>2</formula>
    </cfRule>
    <cfRule type="cellIs" priority="105" dxfId="2" operator="equal" stopIfTrue="1">
      <formula>1</formula>
    </cfRule>
  </conditionalFormatting>
  <conditionalFormatting sqref="N47:N53">
    <cfRule type="cellIs" priority="106" dxfId="0" operator="equal" stopIfTrue="1">
      <formula>3</formula>
    </cfRule>
    <cfRule type="cellIs" priority="107" dxfId="1" operator="equal" stopIfTrue="1">
      <formula>2</formula>
    </cfRule>
    <cfRule type="cellIs" priority="108" dxfId="2" operator="equal" stopIfTrue="1">
      <formula>1</formula>
    </cfRule>
  </conditionalFormatting>
  <conditionalFormatting sqref="H2:H3">
    <cfRule type="cellIs" priority="109" dxfId="0" operator="equal" stopIfTrue="1">
      <formula>3</formula>
    </cfRule>
    <cfRule type="cellIs" priority="110" dxfId="1" operator="equal" stopIfTrue="1">
      <formula>2</formula>
    </cfRule>
    <cfRule type="cellIs" priority="111" dxfId="2" operator="equal" stopIfTrue="1">
      <formula>1</formula>
    </cfRule>
  </conditionalFormatting>
  <conditionalFormatting sqref="J2:J3">
    <cfRule type="cellIs" priority="112" dxfId="0" operator="equal" stopIfTrue="1">
      <formula>3</formula>
    </cfRule>
    <cfRule type="cellIs" priority="113" dxfId="1" operator="equal" stopIfTrue="1">
      <formula>2</formula>
    </cfRule>
    <cfRule type="cellIs" priority="114" dxfId="2" operator="equal" stopIfTrue="1">
      <formula>1</formula>
    </cfRule>
  </conditionalFormatting>
  <conditionalFormatting sqref="H4:H9">
    <cfRule type="cellIs" priority="115" dxfId="0" operator="equal" stopIfTrue="1">
      <formula>3</formula>
    </cfRule>
    <cfRule type="cellIs" priority="116" dxfId="1" operator="equal" stopIfTrue="1">
      <formula>2</formula>
    </cfRule>
    <cfRule type="cellIs" priority="117" dxfId="2" operator="equal" stopIfTrue="1">
      <formula>1</formula>
    </cfRule>
  </conditionalFormatting>
  <conditionalFormatting sqref="H20:H29">
    <cfRule type="cellIs" priority="118" dxfId="0" operator="equal" stopIfTrue="1">
      <formula>3</formula>
    </cfRule>
    <cfRule type="cellIs" priority="119" dxfId="1" operator="equal" stopIfTrue="1">
      <formula>2</formula>
    </cfRule>
    <cfRule type="cellIs" priority="120" dxfId="2" operator="equal" stopIfTrue="1">
      <formula>1</formula>
    </cfRule>
  </conditionalFormatting>
  <conditionalFormatting sqref="J20:J29">
    <cfRule type="cellIs" priority="121" dxfId="0" operator="equal" stopIfTrue="1">
      <formula>3</formula>
    </cfRule>
    <cfRule type="cellIs" priority="122" dxfId="1" operator="equal" stopIfTrue="1">
      <formula>2</formula>
    </cfRule>
    <cfRule type="cellIs" priority="123" dxfId="2" operator="equal" stopIfTrue="1">
      <formula>1</formula>
    </cfRule>
  </conditionalFormatting>
  <conditionalFormatting sqref="H33:H46">
    <cfRule type="cellIs" priority="124" dxfId="0" operator="equal" stopIfTrue="1">
      <formula>3</formula>
    </cfRule>
    <cfRule type="cellIs" priority="125" dxfId="1" operator="equal" stopIfTrue="1">
      <formula>2</formula>
    </cfRule>
    <cfRule type="cellIs" priority="126" dxfId="2" operator="equal" stopIfTrue="1">
      <formula>1</formula>
    </cfRule>
  </conditionalFormatting>
  <conditionalFormatting sqref="L2:L3">
    <cfRule type="cellIs" priority="127" dxfId="0" operator="equal" stopIfTrue="1">
      <formula>3</formula>
    </cfRule>
    <cfRule type="cellIs" priority="128" dxfId="1" operator="equal" stopIfTrue="1">
      <formula>2</formula>
    </cfRule>
    <cfRule type="cellIs" priority="129" dxfId="2" operator="equal" stopIfTrue="1">
      <formula>1</formula>
    </cfRule>
  </conditionalFormatting>
  <conditionalFormatting sqref="L20:L29">
    <cfRule type="cellIs" priority="130" dxfId="0" operator="equal" stopIfTrue="1">
      <formula>3</formula>
    </cfRule>
    <cfRule type="cellIs" priority="131" dxfId="1" operator="equal" stopIfTrue="1">
      <formula>2</formula>
    </cfRule>
    <cfRule type="cellIs" priority="132" dxfId="2" operator="equal" stopIfTrue="1">
      <formula>1</formula>
    </cfRule>
  </conditionalFormatting>
  <conditionalFormatting sqref="L30:L32">
    <cfRule type="cellIs" priority="133" dxfId="0" operator="equal" stopIfTrue="1">
      <formula>3</formula>
    </cfRule>
    <cfRule type="cellIs" priority="134" dxfId="1" operator="equal" stopIfTrue="1">
      <formula>2</formula>
    </cfRule>
    <cfRule type="cellIs" priority="135" dxfId="2" operator="equal" stopIfTrue="1">
      <formula>1</formula>
    </cfRule>
  </conditionalFormatting>
  <conditionalFormatting sqref="L33:L46">
    <cfRule type="cellIs" priority="136" dxfId="0" operator="equal" stopIfTrue="1">
      <formula>3</formula>
    </cfRule>
    <cfRule type="cellIs" priority="137" dxfId="1" operator="equal" stopIfTrue="1">
      <formula>2</formula>
    </cfRule>
    <cfRule type="cellIs" priority="138" dxfId="2" operator="equal" stopIfTrue="1">
      <formula>1</formula>
    </cfRule>
  </conditionalFormatting>
  <conditionalFormatting sqref="L47:L53">
    <cfRule type="cellIs" priority="139" dxfId="0" operator="equal" stopIfTrue="1">
      <formula>3</formula>
    </cfRule>
    <cfRule type="cellIs" priority="140" dxfId="1" operator="equal" stopIfTrue="1">
      <formula>2</formula>
    </cfRule>
    <cfRule type="cellIs" priority="141" dxfId="2" operator="equal" stopIfTrue="1">
      <formula>1</formula>
    </cfRule>
  </conditionalFormatting>
  <conditionalFormatting sqref="L4:L9">
    <cfRule type="cellIs" priority="142" dxfId="0" operator="equal" stopIfTrue="1">
      <formula>3</formula>
    </cfRule>
    <cfRule type="cellIs" priority="143" dxfId="1" operator="equal" stopIfTrue="1">
      <formula>2</formula>
    </cfRule>
    <cfRule type="cellIs" priority="144" dxfId="2" operator="equal" stopIfTrue="1">
      <formula>1</formula>
    </cfRule>
  </conditionalFormatting>
  <printOptions gridLines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workbookViewId="0" topLeftCell="C1">
      <pane ySplit="1" topLeftCell="A2" activePane="bottomLeft" state="frozen"/>
      <selection pane="topLeft" activeCell="C1" sqref="C1"/>
      <selection pane="bottomLeft" activeCell="S2" sqref="S2"/>
    </sheetView>
  </sheetViews>
  <sheetFormatPr defaultColWidth="9.140625" defaultRowHeight="12.75"/>
  <cols>
    <col min="1" max="1" width="4.7109375" style="1" customWidth="1"/>
    <col min="2" max="2" width="20.8515625" style="1" customWidth="1"/>
    <col min="3" max="3" width="19.00390625" style="1" customWidth="1"/>
    <col min="4" max="4" width="22.28125" style="1" customWidth="1"/>
    <col min="5" max="6" width="8.8515625" style="1" customWidth="1"/>
    <col min="7" max="7" width="9.28125" style="1" customWidth="1"/>
    <col min="8" max="13" width="8.8515625" style="1" customWidth="1"/>
    <col min="14" max="14" width="5.8515625" style="1" customWidth="1"/>
    <col min="15" max="15" width="3.28125" style="1" customWidth="1"/>
    <col min="16" max="16384" width="8.8515625" style="1" customWidth="1"/>
  </cols>
  <sheetData>
    <row r="1" spans="1:17" ht="12.75">
      <c r="A1" s="2" t="s">
        <v>0</v>
      </c>
      <c r="B1" s="3" t="s">
        <v>1</v>
      </c>
      <c r="C1" s="46" t="s">
        <v>2</v>
      </c>
      <c r="D1" s="5" t="s">
        <v>3</v>
      </c>
      <c r="E1" s="2" t="s">
        <v>4</v>
      </c>
      <c r="F1" s="3" t="s">
        <v>5</v>
      </c>
      <c r="G1" s="47" t="s">
        <v>64</v>
      </c>
      <c r="H1" s="3" t="s">
        <v>5</v>
      </c>
      <c r="I1" s="2" t="s">
        <v>7</v>
      </c>
      <c r="J1" s="2" t="s">
        <v>5</v>
      </c>
      <c r="K1" s="2" t="s">
        <v>8</v>
      </c>
      <c r="L1" s="2" t="s">
        <v>5</v>
      </c>
      <c r="M1" s="2" t="s">
        <v>9</v>
      </c>
      <c r="N1" s="2" t="s">
        <v>5</v>
      </c>
      <c r="O1" s="48"/>
      <c r="P1" s="49" t="s">
        <v>65</v>
      </c>
      <c r="Q1" s="50" t="s">
        <v>66</v>
      </c>
    </row>
    <row r="2" spans="1:17" ht="12.75">
      <c r="A2" s="8">
        <v>49</v>
      </c>
      <c r="B2" s="9" t="s">
        <v>67</v>
      </c>
      <c r="C2" s="10" t="s">
        <v>68</v>
      </c>
      <c r="D2" s="10" t="s">
        <v>69</v>
      </c>
      <c r="E2" s="11">
        <v>7.9</v>
      </c>
      <c r="F2" s="12">
        <f>RANK(E2,E$2:E$3)</f>
        <v>1</v>
      </c>
      <c r="G2" s="40">
        <v>9</v>
      </c>
      <c r="H2" s="51">
        <f>RANK(G2,G$2:G$3)</f>
        <v>1</v>
      </c>
      <c r="I2" s="11">
        <v>6.5</v>
      </c>
      <c r="J2" s="12">
        <f>RANK(I2,I$2:I$3)</f>
        <v>1</v>
      </c>
      <c r="K2" s="40">
        <v>7.9</v>
      </c>
      <c r="L2" s="51">
        <f>RANK(K2,K$2:K$3)</f>
        <v>1</v>
      </c>
      <c r="M2" s="11">
        <f aca="true" t="shared" si="0" ref="M2:M26">SUM(E2,G2,I2,K2)</f>
        <v>31.299999999999997</v>
      </c>
      <c r="N2" s="12">
        <f>RANK(M2,M$2:M$3)</f>
        <v>1</v>
      </c>
      <c r="O2" s="52"/>
      <c r="P2" s="11">
        <f aca="true" t="shared" si="1" ref="P2:P26">SUM(E2,G2,I2,K2)-MIN(E2,G2,I2,K2)</f>
        <v>24.799999999999997</v>
      </c>
      <c r="Q2" s="12">
        <f>RANK(P2,P$2:P$3)</f>
        <v>1</v>
      </c>
    </row>
    <row r="3" spans="1:20" ht="12.75">
      <c r="A3" s="19"/>
      <c r="B3" s="20"/>
      <c r="C3" s="21"/>
      <c r="D3" s="21"/>
      <c r="E3" s="22"/>
      <c r="F3" s="30"/>
      <c r="G3" s="41"/>
      <c r="H3" s="53"/>
      <c r="I3" s="22"/>
      <c r="J3" s="30"/>
      <c r="K3" s="41"/>
      <c r="L3" s="53"/>
      <c r="M3" s="22"/>
      <c r="N3" s="30"/>
      <c r="O3" s="54"/>
      <c r="P3" s="22"/>
      <c r="Q3" s="30"/>
      <c r="R3" s="27"/>
      <c r="S3" s="17"/>
      <c r="T3" s="55"/>
    </row>
    <row r="4" spans="1:20" ht="12.75">
      <c r="A4" s="8">
        <v>50</v>
      </c>
      <c r="B4" s="9" t="s">
        <v>70</v>
      </c>
      <c r="C4" s="10" t="s">
        <v>68</v>
      </c>
      <c r="D4" s="10" t="s">
        <v>71</v>
      </c>
      <c r="E4" s="11">
        <v>8.4</v>
      </c>
      <c r="F4" s="12">
        <f>RANK(E4,E$4:E$5)</f>
        <v>1</v>
      </c>
      <c r="G4" s="11">
        <v>9.2</v>
      </c>
      <c r="H4" s="12">
        <f>RANK(G4,G$4:G$5)</f>
        <v>1</v>
      </c>
      <c r="I4" s="11">
        <v>8.7</v>
      </c>
      <c r="J4" s="12">
        <f>RANK(I4,I$4:I$5)</f>
        <v>1</v>
      </c>
      <c r="K4" s="11">
        <v>6.8</v>
      </c>
      <c r="L4" s="12">
        <f>RANK(K4,K$4:K$5)</f>
        <v>1</v>
      </c>
      <c r="M4" s="14">
        <f t="shared" si="0"/>
        <v>33.099999999999994</v>
      </c>
      <c r="N4" s="29">
        <f>RANK(M4,M$4:M$5)</f>
        <v>1</v>
      </c>
      <c r="O4" s="54"/>
      <c r="P4" s="11">
        <f t="shared" si="1"/>
        <v>26.299999999999994</v>
      </c>
      <c r="Q4" s="12">
        <f>RANK(P4,P$4:P$5)</f>
        <v>1</v>
      </c>
      <c r="S4" s="56"/>
      <c r="T4" s="57"/>
    </row>
    <row r="5" spans="1:20" ht="12.75">
      <c r="A5" s="19"/>
      <c r="B5" s="20"/>
      <c r="C5" s="21"/>
      <c r="D5" s="21"/>
      <c r="E5" s="24"/>
      <c r="F5" s="23"/>
      <c r="G5" s="24"/>
      <c r="H5" s="23"/>
      <c r="I5" s="24"/>
      <c r="J5" s="23"/>
      <c r="K5" s="24"/>
      <c r="L5" s="23"/>
      <c r="M5" s="44"/>
      <c r="N5" s="36"/>
      <c r="O5" s="54"/>
      <c r="P5" s="22"/>
      <c r="Q5" s="30"/>
      <c r="S5" s="56"/>
      <c r="T5" s="57"/>
    </row>
    <row r="6" spans="1:20" ht="12.75">
      <c r="A6" s="8">
        <v>51</v>
      </c>
      <c r="B6" s="9" t="s">
        <v>72</v>
      </c>
      <c r="C6" s="10" t="s">
        <v>68</v>
      </c>
      <c r="D6" s="10" t="s">
        <v>73</v>
      </c>
      <c r="E6" s="22">
        <v>7.7</v>
      </c>
      <c r="F6" s="30">
        <f>RANK(E6,E$6:E$9)</f>
        <v>3</v>
      </c>
      <c r="G6" s="22">
        <v>7.9</v>
      </c>
      <c r="H6" s="30">
        <f>RANK(G6,G$6:G$9)</f>
        <v>2</v>
      </c>
      <c r="I6" s="22">
        <v>8.5</v>
      </c>
      <c r="J6" s="30">
        <f>RANK(I6,I$6:I$9)</f>
        <v>3</v>
      </c>
      <c r="K6" s="22">
        <v>6</v>
      </c>
      <c r="L6" s="30">
        <f>RANK(K6,K$6:K$9)</f>
        <v>3</v>
      </c>
      <c r="M6" s="22">
        <f t="shared" si="0"/>
        <v>30.099999999999998</v>
      </c>
      <c r="N6" s="30">
        <f>RANK(M6,M$6:M$9)</f>
        <v>3</v>
      </c>
      <c r="O6" s="54"/>
      <c r="P6" s="11">
        <f t="shared" si="1"/>
        <v>24.099999999999998</v>
      </c>
      <c r="Q6" s="12">
        <f>RANK(P6,P$6:P$9)</f>
        <v>3</v>
      </c>
      <c r="S6" s="56"/>
      <c r="T6" s="57"/>
    </row>
    <row r="7" spans="1:20" ht="12.75">
      <c r="A7" s="19">
        <v>52</v>
      </c>
      <c r="B7" s="20" t="s">
        <v>74</v>
      </c>
      <c r="C7" s="21" t="s">
        <v>68</v>
      </c>
      <c r="D7" s="21" t="s">
        <v>73</v>
      </c>
      <c r="E7" s="22">
        <v>8.3</v>
      </c>
      <c r="F7" s="30">
        <f>RANK(E7,E$6:E$9)</f>
        <v>1</v>
      </c>
      <c r="G7" s="22">
        <v>8.2</v>
      </c>
      <c r="H7" s="30">
        <f>RANK(G7,G$6:G$9)</f>
        <v>1</v>
      </c>
      <c r="I7" s="22">
        <v>9.3</v>
      </c>
      <c r="J7" s="30">
        <f>RANK(I7,I$6:I$9)</f>
        <v>1</v>
      </c>
      <c r="K7" s="22">
        <v>7.5</v>
      </c>
      <c r="L7" s="30">
        <f>RANK(K7,K$6:K$9)</f>
        <v>2</v>
      </c>
      <c r="M7" s="22">
        <f t="shared" si="0"/>
        <v>33.3</v>
      </c>
      <c r="N7" s="30">
        <f>RANK(M7,M$6:M$9)</f>
        <v>1</v>
      </c>
      <c r="O7" s="54"/>
      <c r="P7" s="22">
        <f t="shared" si="1"/>
        <v>25.799999999999997</v>
      </c>
      <c r="Q7" s="30">
        <f>RANK(P7,P$6:P$9)</f>
        <v>1</v>
      </c>
      <c r="S7" s="56"/>
      <c r="T7" s="57"/>
    </row>
    <row r="8" spans="1:17" ht="12.75">
      <c r="A8" s="19">
        <v>53</v>
      </c>
      <c r="B8" s="20" t="s">
        <v>75</v>
      </c>
      <c r="C8" s="21" t="s">
        <v>68</v>
      </c>
      <c r="D8" s="21" t="s">
        <v>73</v>
      </c>
      <c r="E8" s="22">
        <v>8.3</v>
      </c>
      <c r="F8" s="30">
        <f>RANK(E8,E$6:E$9)</f>
        <v>1</v>
      </c>
      <c r="G8" s="22">
        <v>7.9</v>
      </c>
      <c r="H8" s="30">
        <f>RANK(G8,G$6:G$9)</f>
        <v>2</v>
      </c>
      <c r="I8" s="22">
        <v>8.8</v>
      </c>
      <c r="J8" s="30">
        <f>RANK(I8,I$6:I$9)</f>
        <v>2</v>
      </c>
      <c r="K8" s="22">
        <v>7.9</v>
      </c>
      <c r="L8" s="30">
        <f>RANK(K8,K$6:K$9)</f>
        <v>1</v>
      </c>
      <c r="M8" s="22">
        <f t="shared" si="0"/>
        <v>32.900000000000006</v>
      </c>
      <c r="N8" s="30">
        <f>RANK(M8,M$6:M$9)</f>
        <v>2</v>
      </c>
      <c r="O8" s="54"/>
      <c r="P8" s="22">
        <f t="shared" si="1"/>
        <v>25.000000000000007</v>
      </c>
      <c r="Q8" s="30">
        <f>RANK(P8,P$6:P$9)</f>
        <v>2</v>
      </c>
    </row>
    <row r="9" spans="1:19" ht="12.75">
      <c r="A9" s="19"/>
      <c r="B9" s="20"/>
      <c r="C9" s="21"/>
      <c r="D9" s="21"/>
      <c r="E9" s="22"/>
      <c r="F9" s="30"/>
      <c r="G9" s="22"/>
      <c r="H9" s="30"/>
      <c r="I9" s="22"/>
      <c r="J9" s="30"/>
      <c r="K9" s="22"/>
      <c r="L9" s="30"/>
      <c r="M9" s="22"/>
      <c r="N9" s="30"/>
      <c r="O9" s="54"/>
      <c r="P9" s="22"/>
      <c r="Q9" s="30"/>
      <c r="S9" s="46"/>
    </row>
    <row r="10" spans="1:17" ht="12.75">
      <c r="A10" s="8"/>
      <c r="B10" s="9"/>
      <c r="C10" s="10"/>
      <c r="D10" s="10"/>
      <c r="E10" s="58"/>
      <c r="F10" s="59"/>
      <c r="G10" s="58"/>
      <c r="H10" s="59"/>
      <c r="I10" s="58"/>
      <c r="J10" s="59"/>
      <c r="K10" s="58"/>
      <c r="L10" s="59"/>
      <c r="M10" s="14"/>
      <c r="N10" s="29"/>
      <c r="O10" s="52"/>
      <c r="P10" s="11"/>
      <c r="Q10" s="12"/>
    </row>
    <row r="11" spans="1:17" ht="12.75">
      <c r="A11" s="19">
        <v>55</v>
      </c>
      <c r="B11" s="20" t="s">
        <v>76</v>
      </c>
      <c r="C11" s="21" t="s">
        <v>11</v>
      </c>
      <c r="D11" s="21" t="s">
        <v>77</v>
      </c>
      <c r="E11" s="22">
        <v>8.1</v>
      </c>
      <c r="F11" s="30">
        <f>RANK(E11,E$10:E$13)</f>
        <v>1</v>
      </c>
      <c r="G11" s="22">
        <v>8.5</v>
      </c>
      <c r="H11" s="30">
        <f>RANK(G11,G$10:G$13)</f>
        <v>1</v>
      </c>
      <c r="I11" s="22">
        <v>8.2</v>
      </c>
      <c r="J11" s="30">
        <f>RANK(I11,I$10:I$13)</f>
        <v>2</v>
      </c>
      <c r="K11" s="22">
        <v>7.8</v>
      </c>
      <c r="L11" s="30">
        <f>RANK(K11,K$10:K$13)</f>
        <v>1</v>
      </c>
      <c r="M11" s="26">
        <f t="shared" si="0"/>
        <v>32.599999999999994</v>
      </c>
      <c r="N11" s="15">
        <f>RANK(M11,M$10:M$13)</f>
        <v>1</v>
      </c>
      <c r="O11" s="54"/>
      <c r="P11" s="22">
        <f t="shared" si="1"/>
        <v>24.799999999999994</v>
      </c>
      <c r="Q11" s="30">
        <f>RANK(P11,P$10:P$13)</f>
        <v>1</v>
      </c>
    </row>
    <row r="12" spans="1:17" ht="12.75">
      <c r="A12" s="19">
        <v>56</v>
      </c>
      <c r="B12" s="20" t="s">
        <v>78</v>
      </c>
      <c r="C12" s="21" t="s">
        <v>11</v>
      </c>
      <c r="D12" s="21" t="s">
        <v>77</v>
      </c>
      <c r="E12" s="22">
        <v>6.8</v>
      </c>
      <c r="F12" s="30">
        <f>RANK(E12,E$10:E$13)</f>
        <v>2</v>
      </c>
      <c r="G12" s="22">
        <v>7.2</v>
      </c>
      <c r="H12" s="30">
        <f>RANK(G12,G$10:G$13)</f>
        <v>2</v>
      </c>
      <c r="I12" s="22">
        <v>8.4</v>
      </c>
      <c r="J12" s="30">
        <f>RANK(I12,I$10:I$13)</f>
        <v>1</v>
      </c>
      <c r="K12" s="22">
        <v>6.7</v>
      </c>
      <c r="L12" s="30">
        <f>RANK(K12,K$10:K$13)</f>
        <v>2</v>
      </c>
      <c r="M12" s="26">
        <f t="shared" si="0"/>
        <v>29.1</v>
      </c>
      <c r="N12" s="15">
        <f>RANK(M12,M$10:M$13)</f>
        <v>2</v>
      </c>
      <c r="O12" s="54"/>
      <c r="P12" s="22">
        <f t="shared" si="1"/>
        <v>22.400000000000002</v>
      </c>
      <c r="Q12" s="30">
        <f>RANK(P12,P$10:P$13)</f>
        <v>2</v>
      </c>
    </row>
    <row r="13" spans="1:17" ht="12.75">
      <c r="A13" s="19"/>
      <c r="B13" s="20"/>
      <c r="C13" s="21"/>
      <c r="D13" s="21"/>
      <c r="E13" s="24"/>
      <c r="F13" s="23"/>
      <c r="G13" s="24"/>
      <c r="H13" s="23"/>
      <c r="I13" s="24"/>
      <c r="J13" s="23"/>
      <c r="K13" s="24"/>
      <c r="L13" s="23"/>
      <c r="M13" s="44"/>
      <c r="N13" s="36"/>
      <c r="O13" s="60"/>
      <c r="P13" s="24"/>
      <c r="Q13" s="23"/>
    </row>
    <row r="14" spans="1:17" ht="12.75">
      <c r="A14" s="8">
        <v>59</v>
      </c>
      <c r="B14" s="9" t="s">
        <v>79</v>
      </c>
      <c r="C14" s="10" t="s">
        <v>11</v>
      </c>
      <c r="D14" s="10" t="s">
        <v>80</v>
      </c>
      <c r="E14" s="22">
        <v>8.6</v>
      </c>
      <c r="F14" s="30">
        <f aca="true" t="shared" si="2" ref="F14:F21">RANK(E14,E$14:E$22)</f>
        <v>2</v>
      </c>
      <c r="G14" s="22">
        <v>8.6</v>
      </c>
      <c r="H14" s="30">
        <f aca="true" t="shared" si="3" ref="H14:H21">RANK(G14,G$14:G$22)</f>
        <v>5</v>
      </c>
      <c r="I14" s="22">
        <v>8.6</v>
      </c>
      <c r="J14" s="30">
        <f aca="true" t="shared" si="4" ref="J14:J21">RANK(I14,I$14:I$22)</f>
        <v>5</v>
      </c>
      <c r="K14" s="22">
        <v>8.7</v>
      </c>
      <c r="L14" s="30">
        <f aca="true" t="shared" si="5" ref="L14:L21">RANK(K14,K$14:K$22)</f>
        <v>5</v>
      </c>
      <c r="M14" s="22">
        <f t="shared" si="0"/>
        <v>34.5</v>
      </c>
      <c r="N14" s="30">
        <f aca="true" t="shared" si="6" ref="N14:N21">RANK(M14,M$14:M$22)</f>
        <v>4</v>
      </c>
      <c r="O14" s="54"/>
      <c r="P14" s="22">
        <f t="shared" si="1"/>
        <v>25.9</v>
      </c>
      <c r="Q14" s="30">
        <f aca="true" t="shared" si="7" ref="Q14:Q21">RANK(P14,P$14:P$22)</f>
        <v>7</v>
      </c>
    </row>
    <row r="15" spans="1:17" ht="12.75">
      <c r="A15" s="19">
        <v>60</v>
      </c>
      <c r="B15" s="20" t="s">
        <v>81</v>
      </c>
      <c r="C15" s="21" t="s">
        <v>11</v>
      </c>
      <c r="D15" s="21" t="s">
        <v>80</v>
      </c>
      <c r="E15" s="22">
        <v>7.9</v>
      </c>
      <c r="F15" s="30">
        <f t="shared" si="2"/>
        <v>5</v>
      </c>
      <c r="G15" s="22">
        <v>8.4</v>
      </c>
      <c r="H15" s="30">
        <f t="shared" si="3"/>
        <v>7</v>
      </c>
      <c r="I15" s="22">
        <v>8.8</v>
      </c>
      <c r="J15" s="30">
        <f t="shared" si="4"/>
        <v>2</v>
      </c>
      <c r="K15" s="22">
        <v>8.8</v>
      </c>
      <c r="L15" s="30">
        <f t="shared" si="5"/>
        <v>4</v>
      </c>
      <c r="M15" s="22">
        <f t="shared" si="0"/>
        <v>33.900000000000006</v>
      </c>
      <c r="N15" s="30">
        <f t="shared" si="6"/>
        <v>6</v>
      </c>
      <c r="O15" s="54"/>
      <c r="P15" s="22">
        <f t="shared" si="1"/>
        <v>26.000000000000007</v>
      </c>
      <c r="Q15" s="30">
        <f t="shared" si="7"/>
        <v>5</v>
      </c>
    </row>
    <row r="16" spans="1:17" ht="12.75">
      <c r="A16" s="19">
        <v>61</v>
      </c>
      <c r="B16" s="20" t="s">
        <v>82</v>
      </c>
      <c r="C16" s="21" t="s">
        <v>11</v>
      </c>
      <c r="D16" s="21" t="s">
        <v>80</v>
      </c>
      <c r="E16" s="22">
        <v>7.9</v>
      </c>
      <c r="F16" s="30">
        <f t="shared" si="2"/>
        <v>5</v>
      </c>
      <c r="G16" s="22">
        <v>9.2</v>
      </c>
      <c r="H16" s="30">
        <f t="shared" si="3"/>
        <v>2</v>
      </c>
      <c r="I16" s="22">
        <v>8.9</v>
      </c>
      <c r="J16" s="30">
        <f t="shared" si="4"/>
        <v>1</v>
      </c>
      <c r="K16" s="22">
        <v>9</v>
      </c>
      <c r="L16" s="30">
        <f t="shared" si="5"/>
        <v>1</v>
      </c>
      <c r="M16" s="22">
        <f t="shared" si="0"/>
        <v>35</v>
      </c>
      <c r="N16" s="30">
        <f t="shared" si="6"/>
        <v>3</v>
      </c>
      <c r="O16" s="54"/>
      <c r="P16" s="22">
        <f t="shared" si="1"/>
        <v>27.1</v>
      </c>
      <c r="Q16" s="30">
        <f t="shared" si="7"/>
        <v>2</v>
      </c>
    </row>
    <row r="17" spans="1:17" ht="12.75">
      <c r="A17" s="19">
        <v>62</v>
      </c>
      <c r="B17" s="20" t="s">
        <v>83</v>
      </c>
      <c r="C17" s="21" t="s">
        <v>11</v>
      </c>
      <c r="D17" s="21" t="s">
        <v>80</v>
      </c>
      <c r="E17" s="22">
        <v>7.6</v>
      </c>
      <c r="F17" s="30">
        <f t="shared" si="2"/>
        <v>8</v>
      </c>
      <c r="G17" s="22">
        <v>7.4</v>
      </c>
      <c r="H17" s="30">
        <f t="shared" si="3"/>
        <v>8</v>
      </c>
      <c r="I17" s="22">
        <v>8.4</v>
      </c>
      <c r="J17" s="30">
        <f t="shared" si="4"/>
        <v>8</v>
      </c>
      <c r="K17" s="22">
        <v>8.5</v>
      </c>
      <c r="L17" s="30">
        <f t="shared" si="5"/>
        <v>8</v>
      </c>
      <c r="M17" s="22">
        <f t="shared" si="0"/>
        <v>31.9</v>
      </c>
      <c r="N17" s="30">
        <f t="shared" si="6"/>
        <v>8</v>
      </c>
      <c r="O17" s="54"/>
      <c r="P17" s="22">
        <f t="shared" si="1"/>
        <v>24.5</v>
      </c>
      <c r="Q17" s="30">
        <f t="shared" si="7"/>
        <v>8</v>
      </c>
    </row>
    <row r="18" spans="1:17" ht="12.75">
      <c r="A18" s="19">
        <v>63</v>
      </c>
      <c r="B18" s="20" t="s">
        <v>84</v>
      </c>
      <c r="C18" s="21" t="s">
        <v>11</v>
      </c>
      <c r="D18" s="21" t="s">
        <v>80</v>
      </c>
      <c r="E18" s="22">
        <v>7.8</v>
      </c>
      <c r="F18" s="30">
        <f t="shared" si="2"/>
        <v>7</v>
      </c>
      <c r="G18" s="22">
        <v>8.7</v>
      </c>
      <c r="H18" s="30">
        <f t="shared" si="3"/>
        <v>4</v>
      </c>
      <c r="I18" s="22">
        <v>8.5</v>
      </c>
      <c r="J18" s="30">
        <f t="shared" si="4"/>
        <v>7</v>
      </c>
      <c r="K18" s="22">
        <v>8.7</v>
      </c>
      <c r="L18" s="30">
        <f t="shared" si="5"/>
        <v>5</v>
      </c>
      <c r="M18" s="22">
        <f t="shared" si="0"/>
        <v>33.7</v>
      </c>
      <c r="N18" s="30">
        <f t="shared" si="6"/>
        <v>7</v>
      </c>
      <c r="O18" s="60"/>
      <c r="P18" s="22">
        <f t="shared" si="1"/>
        <v>25.900000000000002</v>
      </c>
      <c r="Q18" s="30">
        <f t="shared" si="7"/>
        <v>6</v>
      </c>
    </row>
    <row r="19" spans="1:17" ht="12.75">
      <c r="A19" s="19">
        <v>64</v>
      </c>
      <c r="B19" s="20" t="s">
        <v>85</v>
      </c>
      <c r="C19" s="21" t="s">
        <v>11</v>
      </c>
      <c r="D19" s="21" t="s">
        <v>80</v>
      </c>
      <c r="E19" s="22">
        <v>9.5</v>
      </c>
      <c r="F19" s="30">
        <f t="shared" si="2"/>
        <v>1</v>
      </c>
      <c r="G19" s="22">
        <v>9.2</v>
      </c>
      <c r="H19" s="30">
        <f t="shared" si="3"/>
        <v>2</v>
      </c>
      <c r="I19" s="22">
        <v>8.6</v>
      </c>
      <c r="J19" s="30">
        <f t="shared" si="4"/>
        <v>5</v>
      </c>
      <c r="K19" s="22">
        <v>8.6</v>
      </c>
      <c r="L19" s="30">
        <f t="shared" si="5"/>
        <v>7</v>
      </c>
      <c r="M19" s="22">
        <f t="shared" si="0"/>
        <v>35.9</v>
      </c>
      <c r="N19" s="30">
        <f t="shared" si="6"/>
        <v>1</v>
      </c>
      <c r="O19" s="54"/>
      <c r="P19" s="22">
        <f t="shared" si="1"/>
        <v>27.299999999999997</v>
      </c>
      <c r="Q19" s="30">
        <f t="shared" si="7"/>
        <v>1</v>
      </c>
    </row>
    <row r="20" spans="1:17" ht="12.75">
      <c r="A20" s="19">
        <v>65</v>
      </c>
      <c r="B20" s="20" t="s">
        <v>86</v>
      </c>
      <c r="C20" s="21" t="s">
        <v>11</v>
      </c>
      <c r="D20" s="21" t="s">
        <v>80</v>
      </c>
      <c r="E20" s="22">
        <v>8</v>
      </c>
      <c r="F20" s="30">
        <f t="shared" si="2"/>
        <v>4</v>
      </c>
      <c r="G20" s="22">
        <v>8.6</v>
      </c>
      <c r="H20" s="30">
        <f t="shared" si="3"/>
        <v>5</v>
      </c>
      <c r="I20" s="22">
        <v>8.7</v>
      </c>
      <c r="J20" s="30">
        <f t="shared" si="4"/>
        <v>3</v>
      </c>
      <c r="K20" s="22">
        <v>9</v>
      </c>
      <c r="L20" s="30">
        <f t="shared" si="5"/>
        <v>1</v>
      </c>
      <c r="M20" s="22">
        <f t="shared" si="0"/>
        <v>34.3</v>
      </c>
      <c r="N20" s="30">
        <f t="shared" si="6"/>
        <v>5</v>
      </c>
      <c r="O20" s="61"/>
      <c r="P20" s="22">
        <f t="shared" si="1"/>
        <v>26.299999999999997</v>
      </c>
      <c r="Q20" s="30">
        <f t="shared" si="7"/>
        <v>4</v>
      </c>
    </row>
    <row r="21" spans="1:17" ht="12.75">
      <c r="A21" s="19">
        <v>66</v>
      </c>
      <c r="B21" s="20" t="s">
        <v>87</v>
      </c>
      <c r="C21" s="21" t="s">
        <v>11</v>
      </c>
      <c r="D21" s="21" t="s">
        <v>80</v>
      </c>
      <c r="E21" s="22">
        <v>8.6</v>
      </c>
      <c r="F21" s="30">
        <f t="shared" si="2"/>
        <v>2</v>
      </c>
      <c r="G21" s="22">
        <v>9.4</v>
      </c>
      <c r="H21" s="30">
        <f t="shared" si="3"/>
        <v>1</v>
      </c>
      <c r="I21" s="22">
        <v>8.7</v>
      </c>
      <c r="J21" s="30">
        <f t="shared" si="4"/>
        <v>3</v>
      </c>
      <c r="K21" s="22">
        <v>8.9</v>
      </c>
      <c r="L21" s="30">
        <f t="shared" si="5"/>
        <v>3</v>
      </c>
      <c r="M21" s="22">
        <f t="shared" si="0"/>
        <v>35.6</v>
      </c>
      <c r="N21" s="30">
        <f t="shared" si="6"/>
        <v>2</v>
      </c>
      <c r="O21" s="62"/>
      <c r="P21" s="22">
        <f t="shared" si="1"/>
        <v>27</v>
      </c>
      <c r="Q21" s="30">
        <f t="shared" si="7"/>
        <v>3</v>
      </c>
    </row>
    <row r="22" spans="1:17" ht="12.75">
      <c r="A22" s="19"/>
      <c r="B22" s="20"/>
      <c r="C22" s="21"/>
      <c r="D22" s="21"/>
      <c r="E22" s="22"/>
      <c r="F22" s="30"/>
      <c r="G22" s="22"/>
      <c r="H22" s="30"/>
      <c r="I22" s="22"/>
      <c r="J22" s="30"/>
      <c r="K22" s="22"/>
      <c r="L22" s="30"/>
      <c r="M22" s="22"/>
      <c r="N22" s="30"/>
      <c r="O22" s="63"/>
      <c r="P22" s="22"/>
      <c r="Q22" s="30"/>
    </row>
    <row r="23" spans="1:17" ht="12.75">
      <c r="A23" s="8">
        <v>67</v>
      </c>
      <c r="B23" s="9" t="s">
        <v>88</v>
      </c>
      <c r="C23" s="10" t="s">
        <v>11</v>
      </c>
      <c r="D23" s="10" t="s">
        <v>89</v>
      </c>
      <c r="E23" s="11">
        <v>8.1</v>
      </c>
      <c r="F23" s="12">
        <f>RANK(E23,E$23:E$24)</f>
        <v>1</v>
      </c>
      <c r="G23" s="40">
        <v>9.1</v>
      </c>
      <c r="H23" s="12">
        <f>RANK(G23,G$23:G$24)</f>
        <v>1</v>
      </c>
      <c r="I23" s="11">
        <v>8.8</v>
      </c>
      <c r="J23" s="12">
        <f>RANK(I23,I$23:I$24)</f>
        <v>1</v>
      </c>
      <c r="K23" s="40">
        <v>9</v>
      </c>
      <c r="L23" s="12">
        <f>RANK(K23,K$23:K$24)</f>
        <v>1</v>
      </c>
      <c r="M23" s="14">
        <f t="shared" si="0"/>
        <v>35</v>
      </c>
      <c r="N23" s="29">
        <f>RANK(M23,M$23:M$24)</f>
        <v>1</v>
      </c>
      <c r="O23" s="52"/>
      <c r="P23" s="11">
        <f t="shared" si="1"/>
        <v>26.9</v>
      </c>
      <c r="Q23" s="12">
        <f>RANK(P23,P$23:P$24)</f>
        <v>1</v>
      </c>
    </row>
    <row r="24" spans="1:17" ht="12.75">
      <c r="A24" s="19"/>
      <c r="B24" s="20"/>
      <c r="C24" s="21"/>
      <c r="D24" s="21"/>
      <c r="E24" s="24"/>
      <c r="F24" s="23"/>
      <c r="G24" s="42"/>
      <c r="H24" s="23"/>
      <c r="I24" s="24"/>
      <c r="J24" s="23"/>
      <c r="K24" s="42"/>
      <c r="L24" s="23"/>
      <c r="M24" s="44"/>
      <c r="N24" s="36"/>
      <c r="O24" s="60"/>
      <c r="P24" s="24"/>
      <c r="Q24" s="23"/>
    </row>
    <row r="25" spans="1:17" ht="12.75">
      <c r="A25" s="64">
        <v>69</v>
      </c>
      <c r="B25" s="65" t="s">
        <v>90</v>
      </c>
      <c r="C25" s="66" t="s">
        <v>11</v>
      </c>
      <c r="D25" s="66" t="s">
        <v>91</v>
      </c>
      <c r="E25" s="22">
        <v>9</v>
      </c>
      <c r="F25" s="30">
        <f>RANK(E25,E$25:E$27)</f>
        <v>1</v>
      </c>
      <c r="G25" s="41">
        <v>8.7</v>
      </c>
      <c r="H25" s="30">
        <f>RANK(G25,G$25:G$27)</f>
        <v>1</v>
      </c>
      <c r="I25" s="22">
        <v>8.7</v>
      </c>
      <c r="J25" s="30">
        <f>RANK(I25,I$25:I$27)</f>
        <v>1</v>
      </c>
      <c r="K25" s="41">
        <v>8</v>
      </c>
      <c r="L25" s="30">
        <f>RANK(K25,K$25:K$27)</f>
        <v>2</v>
      </c>
      <c r="M25" s="22">
        <f t="shared" si="0"/>
        <v>34.4</v>
      </c>
      <c r="N25" s="30">
        <f>RANK(M25,M$25:M$27)</f>
        <v>1</v>
      </c>
      <c r="O25" s="54"/>
      <c r="P25" s="22">
        <f t="shared" si="1"/>
        <v>26.4</v>
      </c>
      <c r="Q25" s="30">
        <f>RANK(P25,P$25:P$27)</f>
        <v>1</v>
      </c>
    </row>
    <row r="26" spans="1:17" ht="12.75">
      <c r="A26" s="67">
        <v>70</v>
      </c>
      <c r="B26" s="68" t="s">
        <v>92</v>
      </c>
      <c r="C26" s="69" t="s">
        <v>11</v>
      </c>
      <c r="D26" s="69" t="s">
        <v>91</v>
      </c>
      <c r="E26" s="22">
        <v>8.6</v>
      </c>
      <c r="F26" s="30">
        <f>RANK(E26,E$25:E$27)</f>
        <v>2</v>
      </c>
      <c r="G26" s="41">
        <v>8.1</v>
      </c>
      <c r="H26" s="30">
        <f>RANK(G26,G$25:G$27)</f>
        <v>2</v>
      </c>
      <c r="I26" s="22">
        <v>8.7</v>
      </c>
      <c r="J26" s="30">
        <f>RANK(I26,I$25:I$27)</f>
        <v>1</v>
      </c>
      <c r="K26" s="41">
        <v>8.1</v>
      </c>
      <c r="L26" s="30">
        <f>RANK(K26,K$25:K$27)</f>
        <v>1</v>
      </c>
      <c r="M26" s="22">
        <f t="shared" si="0"/>
        <v>33.5</v>
      </c>
      <c r="N26" s="30">
        <f>RANK(M26,M$25:M$27)</f>
        <v>2</v>
      </c>
      <c r="O26" s="54"/>
      <c r="P26" s="22">
        <f t="shared" si="1"/>
        <v>25.4</v>
      </c>
      <c r="Q26" s="30">
        <f>RANK(P26,P$25:P$27)</f>
        <v>2</v>
      </c>
    </row>
    <row r="27" spans="1:17" ht="12.75">
      <c r="A27" s="67"/>
      <c r="B27" s="68"/>
      <c r="C27" s="69"/>
      <c r="D27" s="69"/>
      <c r="E27" s="22"/>
      <c r="F27" s="30"/>
      <c r="G27" s="41"/>
      <c r="H27" s="30"/>
      <c r="I27" s="22"/>
      <c r="J27" s="30"/>
      <c r="K27" s="41"/>
      <c r="L27" s="30"/>
      <c r="M27" s="22"/>
      <c r="N27" s="30"/>
      <c r="O27" s="54"/>
      <c r="P27" s="22"/>
      <c r="Q27" s="30"/>
    </row>
    <row r="28" spans="1:17" ht="12.75">
      <c r="A28" s="64">
        <v>71</v>
      </c>
      <c r="B28" s="65" t="s">
        <v>93</v>
      </c>
      <c r="C28" s="66" t="s">
        <v>11</v>
      </c>
      <c r="D28" s="66" t="s">
        <v>94</v>
      </c>
      <c r="E28" s="11">
        <v>8.8</v>
      </c>
      <c r="F28" s="12">
        <f>RANK(E28,E$28:E$29)</f>
        <v>1</v>
      </c>
      <c r="G28" s="40">
        <v>8.3</v>
      </c>
      <c r="H28" s="12">
        <f>RANK(G28,G$28:G$29)</f>
        <v>1</v>
      </c>
      <c r="I28" s="11">
        <v>8.8</v>
      </c>
      <c r="J28" s="12">
        <f>RANK(I28,I$28:I$29)</f>
        <v>1</v>
      </c>
      <c r="K28" s="40">
        <v>8</v>
      </c>
      <c r="L28" s="12">
        <f>RANK(K28,K$28:K$29)</f>
        <v>1</v>
      </c>
      <c r="M28" s="14">
        <f aca="true" t="shared" si="8" ref="M28:M37">SUM(E28,G28,I28,K28)</f>
        <v>33.900000000000006</v>
      </c>
      <c r="N28" s="29">
        <f>RANK(M28,M$28:M$29)</f>
        <v>1</v>
      </c>
      <c r="O28" s="52"/>
      <c r="P28" s="11">
        <f aca="true" t="shared" si="9" ref="P28:P37">SUM(E28,G28,I28,K28)-MIN(E28,G28,I28,K28)</f>
        <v>25.900000000000006</v>
      </c>
      <c r="Q28" s="12">
        <f>RANK(P28,P$28:P$29)</f>
        <v>1</v>
      </c>
    </row>
    <row r="29" spans="1:17" ht="12.75">
      <c r="A29" s="67"/>
      <c r="B29" s="68"/>
      <c r="C29" s="69"/>
      <c r="D29" s="69"/>
      <c r="E29" s="24"/>
      <c r="F29" s="23"/>
      <c r="G29" s="42"/>
      <c r="H29" s="23"/>
      <c r="I29" s="24"/>
      <c r="J29" s="23"/>
      <c r="K29" s="42"/>
      <c r="L29" s="23"/>
      <c r="M29" s="44"/>
      <c r="N29" s="36"/>
      <c r="O29" s="60"/>
      <c r="P29" s="24"/>
      <c r="Q29" s="23"/>
    </row>
    <row r="30" spans="1:17" ht="12.75">
      <c r="A30" s="64">
        <v>74</v>
      </c>
      <c r="B30" s="65" t="s">
        <v>95</v>
      </c>
      <c r="C30" s="66" t="s">
        <v>11</v>
      </c>
      <c r="D30" s="66" t="s">
        <v>96</v>
      </c>
      <c r="E30" s="22">
        <v>8</v>
      </c>
      <c r="F30" s="30">
        <f>RANK(E30,E$30:E$33)</f>
        <v>2</v>
      </c>
      <c r="G30" s="41">
        <v>8.3</v>
      </c>
      <c r="H30" s="30">
        <f>RANK(G30,G$30:G$33)</f>
        <v>2</v>
      </c>
      <c r="I30" s="22">
        <v>8.4</v>
      </c>
      <c r="J30" s="30">
        <f>RANK(I30,I$30:I$33)</f>
        <v>3</v>
      </c>
      <c r="K30" s="41">
        <v>9.1</v>
      </c>
      <c r="L30" s="30">
        <f>RANK(K30,K$30:K$33)</f>
        <v>2</v>
      </c>
      <c r="M30" s="22">
        <f t="shared" si="8"/>
        <v>33.800000000000004</v>
      </c>
      <c r="N30" s="30">
        <f>RANK(M30,M$30:M$33)</f>
        <v>2</v>
      </c>
      <c r="O30" s="54"/>
      <c r="P30" s="22">
        <f t="shared" si="9"/>
        <v>25.800000000000004</v>
      </c>
      <c r="Q30" s="30">
        <f>RANK(P30,P$30:P$33)</f>
        <v>3</v>
      </c>
    </row>
    <row r="31" spans="1:17" ht="12.75">
      <c r="A31" s="67">
        <v>75</v>
      </c>
      <c r="B31" s="68" t="s">
        <v>97</v>
      </c>
      <c r="C31" s="69" t="s">
        <v>11</v>
      </c>
      <c r="D31" s="69" t="s">
        <v>96</v>
      </c>
      <c r="E31" s="22">
        <v>8.7</v>
      </c>
      <c r="F31" s="30">
        <f>RANK(E31,E$30:E$33)</f>
        <v>1</v>
      </c>
      <c r="G31" s="41">
        <v>8.6</v>
      </c>
      <c r="H31" s="30">
        <f>RANK(G31,G$30:G$33)</f>
        <v>1</v>
      </c>
      <c r="I31" s="22">
        <v>9.4</v>
      </c>
      <c r="J31" s="30">
        <f>RANK(I31,I$30:I$33)</f>
        <v>1</v>
      </c>
      <c r="K31" s="41">
        <v>9.2</v>
      </c>
      <c r="L31" s="30">
        <f>RANK(K31,K$30:K$33)</f>
        <v>1</v>
      </c>
      <c r="M31" s="22">
        <f t="shared" si="8"/>
        <v>35.9</v>
      </c>
      <c r="N31" s="30">
        <f>RANK(M31,M$30:M$33)</f>
        <v>1</v>
      </c>
      <c r="O31" s="54"/>
      <c r="P31" s="22">
        <f t="shared" si="9"/>
        <v>27.299999999999997</v>
      </c>
      <c r="Q31" s="30">
        <f>RANK(P31,P$30:P$33)</f>
        <v>1</v>
      </c>
    </row>
    <row r="32" spans="1:17" ht="12.75">
      <c r="A32" s="67">
        <v>76</v>
      </c>
      <c r="B32" s="68" t="s">
        <v>98</v>
      </c>
      <c r="C32" s="69" t="s">
        <v>11</v>
      </c>
      <c r="D32" s="69" t="s">
        <v>96</v>
      </c>
      <c r="E32" s="22">
        <v>7.5</v>
      </c>
      <c r="F32" s="30">
        <f>RANK(E32,E$30:E$33)</f>
        <v>3</v>
      </c>
      <c r="G32" s="41">
        <v>7.9</v>
      </c>
      <c r="H32" s="30">
        <f>RANK(G32,G$30:G$33)</f>
        <v>3</v>
      </c>
      <c r="I32" s="22">
        <v>9.1</v>
      </c>
      <c r="J32" s="30">
        <f>RANK(I32,I$30:I$33)</f>
        <v>2</v>
      </c>
      <c r="K32" s="41">
        <v>8.9</v>
      </c>
      <c r="L32" s="30">
        <f>RANK(K32,K$30:K$33)</f>
        <v>3</v>
      </c>
      <c r="M32" s="22">
        <f t="shared" si="8"/>
        <v>33.4</v>
      </c>
      <c r="N32" s="30">
        <f>RANK(M32,M$30:M$33)</f>
        <v>3</v>
      </c>
      <c r="O32" s="54"/>
      <c r="P32" s="22">
        <f t="shared" si="9"/>
        <v>25.9</v>
      </c>
      <c r="Q32" s="30">
        <f>RANK(P32,P$30:P$33)</f>
        <v>2</v>
      </c>
    </row>
    <row r="33" spans="1:17" ht="12.75">
      <c r="A33" s="67"/>
      <c r="B33" s="68"/>
      <c r="C33" s="69"/>
      <c r="D33" s="69"/>
      <c r="E33" s="22"/>
      <c r="F33" s="30"/>
      <c r="G33" s="41"/>
      <c r="H33" s="30"/>
      <c r="I33" s="22"/>
      <c r="J33" s="30"/>
      <c r="K33" s="41"/>
      <c r="L33" s="30"/>
      <c r="M33" s="22"/>
      <c r="N33" s="30"/>
      <c r="O33" s="54"/>
      <c r="P33" s="22"/>
      <c r="Q33" s="30"/>
    </row>
    <row r="34" spans="1:17" ht="12.75">
      <c r="A34" s="8">
        <v>79</v>
      </c>
      <c r="B34" s="10" t="s">
        <v>99</v>
      </c>
      <c r="C34" s="10" t="s">
        <v>11</v>
      </c>
      <c r="D34" s="10" t="s">
        <v>100</v>
      </c>
      <c r="E34" s="11">
        <v>8</v>
      </c>
      <c r="F34" s="12">
        <f>RANK(E34,E$34:E$38)</f>
        <v>1</v>
      </c>
      <c r="G34" s="40">
        <v>8.9</v>
      </c>
      <c r="H34" s="12">
        <f>RANK(G34,G$34:G$38)</f>
        <v>2</v>
      </c>
      <c r="I34" s="11">
        <v>8.1</v>
      </c>
      <c r="J34" s="12">
        <f>RANK(I34,I$34:I$38)</f>
        <v>4</v>
      </c>
      <c r="K34" s="40">
        <v>7.7</v>
      </c>
      <c r="L34" s="12">
        <f>RANK(K34,K$34:K$38)</f>
        <v>3</v>
      </c>
      <c r="M34" s="14">
        <f t="shared" si="8"/>
        <v>32.7</v>
      </c>
      <c r="N34" s="29">
        <f>RANK(M34,M$34:M$38)</f>
        <v>2</v>
      </c>
      <c r="O34" s="52"/>
      <c r="P34" s="11">
        <f t="shared" si="9"/>
        <v>25.000000000000004</v>
      </c>
      <c r="Q34" s="12">
        <f>RANK(P34,P$34:P$38)</f>
        <v>3</v>
      </c>
    </row>
    <row r="35" spans="1:17" ht="12.75">
      <c r="A35" s="19">
        <v>80</v>
      </c>
      <c r="B35" s="21" t="s">
        <v>101</v>
      </c>
      <c r="C35" s="21" t="s">
        <v>11</v>
      </c>
      <c r="D35" s="21" t="s">
        <v>100</v>
      </c>
      <c r="E35" s="22">
        <v>7</v>
      </c>
      <c r="F35" s="30">
        <f>RANK(E35,E$34:E$38)</f>
        <v>4</v>
      </c>
      <c r="G35" s="41">
        <v>8.1</v>
      </c>
      <c r="H35" s="30">
        <f>RANK(G35,G$34:G$38)</f>
        <v>4</v>
      </c>
      <c r="I35" s="22">
        <v>8.4</v>
      </c>
      <c r="J35" s="30">
        <f>RANK(I35,I$34:I$38)</f>
        <v>3</v>
      </c>
      <c r="K35" s="41">
        <v>7.3</v>
      </c>
      <c r="L35" s="30">
        <f>RANK(K35,K$34:K$38)</f>
        <v>4</v>
      </c>
      <c r="M35" s="26">
        <f t="shared" si="8"/>
        <v>30.8</v>
      </c>
      <c r="N35" s="15">
        <f>RANK(M35,M$34:M$38)</f>
        <v>4</v>
      </c>
      <c r="O35" s="54"/>
      <c r="P35" s="22">
        <f t="shared" si="9"/>
        <v>23.8</v>
      </c>
      <c r="Q35" s="30">
        <f>RANK(P35,P$34:P$38)</f>
        <v>4</v>
      </c>
    </row>
    <row r="36" spans="1:17" ht="12.75">
      <c r="A36" s="19">
        <v>81</v>
      </c>
      <c r="B36" s="21" t="s">
        <v>102</v>
      </c>
      <c r="C36" s="21" t="s">
        <v>11</v>
      </c>
      <c r="D36" s="21" t="s">
        <v>100</v>
      </c>
      <c r="E36" s="22">
        <v>7.2</v>
      </c>
      <c r="F36" s="30">
        <f>RANK(E36,E$34:E$38)</f>
        <v>3</v>
      </c>
      <c r="G36" s="41">
        <v>9.2</v>
      </c>
      <c r="H36" s="30">
        <f>RANK(G36,G$34:G$38)</f>
        <v>1</v>
      </c>
      <c r="I36" s="22">
        <v>8.9</v>
      </c>
      <c r="J36" s="30">
        <f>RANK(I36,I$34:I$38)</f>
        <v>1</v>
      </c>
      <c r="K36" s="41">
        <v>8.5</v>
      </c>
      <c r="L36" s="30">
        <f>RANK(K36,K$34:K$38)</f>
        <v>1</v>
      </c>
      <c r="M36" s="26">
        <f t="shared" si="8"/>
        <v>33.8</v>
      </c>
      <c r="N36" s="15">
        <f>RANK(M36,M$34:M$38)</f>
        <v>1</v>
      </c>
      <c r="O36" s="54"/>
      <c r="P36" s="22">
        <f t="shared" si="9"/>
        <v>26.599999999999998</v>
      </c>
      <c r="Q36" s="30">
        <f>RANK(P36,P$34:P$38)</f>
        <v>1</v>
      </c>
    </row>
    <row r="37" spans="1:17" ht="12.75">
      <c r="A37" s="19">
        <v>82</v>
      </c>
      <c r="B37" s="21" t="s">
        <v>103</v>
      </c>
      <c r="C37" s="21" t="s">
        <v>11</v>
      </c>
      <c r="D37" s="21" t="s">
        <v>100</v>
      </c>
      <c r="E37" s="22">
        <v>7.3</v>
      </c>
      <c r="F37" s="30">
        <f>RANK(E37,E$34:E$38)</f>
        <v>2</v>
      </c>
      <c r="G37" s="41">
        <v>8.8</v>
      </c>
      <c r="H37" s="30">
        <f>RANK(G37,G$34:G$38)</f>
        <v>3</v>
      </c>
      <c r="I37" s="22">
        <v>8.6</v>
      </c>
      <c r="J37" s="30">
        <f>RANK(I37,I$34:I$38)</f>
        <v>2</v>
      </c>
      <c r="K37" s="41">
        <v>7.9</v>
      </c>
      <c r="L37" s="30">
        <f>RANK(K37,K$34:K$38)</f>
        <v>2</v>
      </c>
      <c r="M37" s="26">
        <f t="shared" si="8"/>
        <v>32.6</v>
      </c>
      <c r="N37" s="15">
        <f>RANK(M37,M$34:M$38)</f>
        <v>3</v>
      </c>
      <c r="O37" s="54"/>
      <c r="P37" s="22">
        <f t="shared" si="9"/>
        <v>25.3</v>
      </c>
      <c r="Q37" s="30">
        <f>RANK(P37,P$34:P$38)</f>
        <v>2</v>
      </c>
    </row>
    <row r="38" spans="1:17" ht="12.75">
      <c r="A38" s="19"/>
      <c r="B38" s="21"/>
      <c r="C38" s="21"/>
      <c r="D38" s="21"/>
      <c r="E38" s="24"/>
      <c r="F38" s="23"/>
      <c r="G38" s="42"/>
      <c r="H38" s="23"/>
      <c r="I38" s="24"/>
      <c r="J38" s="23"/>
      <c r="K38" s="42"/>
      <c r="L38" s="23"/>
      <c r="M38" s="44"/>
      <c r="N38" s="36"/>
      <c r="O38" s="60"/>
      <c r="P38" s="24"/>
      <c r="Q38" s="23"/>
    </row>
    <row r="39" spans="1:17" ht="12.75">
      <c r="A39" s="8">
        <v>83</v>
      </c>
      <c r="B39" s="10" t="s">
        <v>104</v>
      </c>
      <c r="C39" s="10" t="s">
        <v>11</v>
      </c>
      <c r="D39" s="10" t="s">
        <v>105</v>
      </c>
      <c r="E39" s="11">
        <v>7.3</v>
      </c>
      <c r="F39" s="12">
        <f>RANK(E39,E$39:E$42)</f>
        <v>2</v>
      </c>
      <c r="G39" s="40">
        <v>7.6</v>
      </c>
      <c r="H39" s="12">
        <f>RANK(G39,G$39:G$42)</f>
        <v>3</v>
      </c>
      <c r="I39" s="11">
        <v>8.2</v>
      </c>
      <c r="J39" s="12">
        <f>RANK(I39,I$39:I$42)</f>
        <v>3</v>
      </c>
      <c r="K39" s="40">
        <v>8</v>
      </c>
      <c r="L39" s="12">
        <f>RANK(K39,K$39:K$42)</f>
        <v>3</v>
      </c>
      <c r="M39" s="14">
        <f aca="true" t="shared" si="10" ref="M39:M41">SUM(E39,G39,I39,K39)</f>
        <v>31.099999999999998</v>
      </c>
      <c r="N39" s="12">
        <f>RANK(M39,M$39:M$42)</f>
        <v>3</v>
      </c>
      <c r="O39" s="52"/>
      <c r="P39" s="11">
        <f aca="true" t="shared" si="11" ref="P39:P41">SUM(E39,G39,I39,K39)-MIN(E39,G39,I39,K39)</f>
        <v>23.799999999999997</v>
      </c>
      <c r="Q39" s="12">
        <f>RANK(P39,P$39:P$42)</f>
        <v>3</v>
      </c>
    </row>
    <row r="40" spans="1:17" ht="12.75">
      <c r="A40" s="19">
        <v>84</v>
      </c>
      <c r="B40" s="21" t="s">
        <v>106</v>
      </c>
      <c r="C40" s="21" t="s">
        <v>11</v>
      </c>
      <c r="D40" s="21" t="s">
        <v>105</v>
      </c>
      <c r="E40" s="22">
        <v>7.3</v>
      </c>
      <c r="F40" s="30">
        <f aca="true" t="shared" si="12" ref="F40:F41">RANK(E40,E$39:E$42)</f>
        <v>2</v>
      </c>
      <c r="G40" s="41">
        <v>8</v>
      </c>
      <c r="H40" s="30">
        <f aca="true" t="shared" si="13" ref="H40">RANK(G40,G$39:G$42)</f>
        <v>1</v>
      </c>
      <c r="I40" s="22">
        <v>8.4</v>
      </c>
      <c r="J40" s="30">
        <f aca="true" t="shared" si="14" ref="J40">RANK(I40,I$39:I$42)</f>
        <v>1</v>
      </c>
      <c r="K40" s="41">
        <v>8.4</v>
      </c>
      <c r="L40" s="30">
        <f aca="true" t="shared" si="15" ref="L40">RANK(K40,K$39:K$42)</f>
        <v>1</v>
      </c>
      <c r="M40" s="26">
        <f t="shared" si="10"/>
        <v>32.1</v>
      </c>
      <c r="N40" s="30">
        <f aca="true" t="shared" si="16" ref="N40:N41">RANK(M40,M$39:M$42)</f>
        <v>2</v>
      </c>
      <c r="O40" s="54"/>
      <c r="P40" s="22">
        <f t="shared" si="11"/>
        <v>24.8</v>
      </c>
      <c r="Q40" s="30">
        <v>2</v>
      </c>
    </row>
    <row r="41" spans="1:17" ht="12.75">
      <c r="A41" s="19">
        <v>85</v>
      </c>
      <c r="B41" s="21" t="s">
        <v>107</v>
      </c>
      <c r="C41" s="21" t="s">
        <v>11</v>
      </c>
      <c r="D41" s="21" t="s">
        <v>105</v>
      </c>
      <c r="E41" s="22">
        <v>8</v>
      </c>
      <c r="F41" s="30">
        <f t="shared" si="12"/>
        <v>1</v>
      </c>
      <c r="G41" s="41">
        <v>8</v>
      </c>
      <c r="H41" s="30">
        <f aca="true" t="shared" si="17" ref="H41">RANK(G41,G$39:G$42)</f>
        <v>1</v>
      </c>
      <c r="I41" s="22">
        <v>8.4</v>
      </c>
      <c r="J41" s="30">
        <f aca="true" t="shared" si="18" ref="J41">RANK(I41,I$39:I$42)</f>
        <v>1</v>
      </c>
      <c r="K41" s="41">
        <v>8.4</v>
      </c>
      <c r="L41" s="30">
        <f aca="true" t="shared" si="19" ref="L41">RANK(K41,K$39:K$42)</f>
        <v>1</v>
      </c>
      <c r="M41" s="26">
        <f t="shared" si="10"/>
        <v>32.8</v>
      </c>
      <c r="N41" s="30">
        <f t="shared" si="16"/>
        <v>1</v>
      </c>
      <c r="O41" s="54"/>
      <c r="P41" s="22">
        <f t="shared" si="11"/>
        <v>24.799999999999997</v>
      </c>
      <c r="Q41" s="30">
        <v>1</v>
      </c>
    </row>
    <row r="42" spans="1:17" ht="12.75">
      <c r="A42" s="19"/>
      <c r="B42" s="21"/>
      <c r="C42" s="21"/>
      <c r="D42" s="21"/>
      <c r="E42" s="24"/>
      <c r="F42" s="23"/>
      <c r="G42" s="42"/>
      <c r="H42" s="23"/>
      <c r="I42" s="24"/>
      <c r="J42" s="23"/>
      <c r="K42" s="42"/>
      <c r="L42" s="23"/>
      <c r="M42" s="44"/>
      <c r="N42" s="23"/>
      <c r="O42" s="60"/>
      <c r="P42" s="24"/>
      <c r="Q42" s="23"/>
    </row>
    <row r="43" spans="1:17" ht="12.75">
      <c r="A43" s="8">
        <v>86</v>
      </c>
      <c r="B43" s="10" t="s">
        <v>108</v>
      </c>
      <c r="C43" s="10" t="s">
        <v>11</v>
      </c>
      <c r="D43" s="10" t="s">
        <v>109</v>
      </c>
      <c r="E43" s="11">
        <v>7</v>
      </c>
      <c r="F43" s="12">
        <f>RANK(E43,E$43:E$45)</f>
        <v>1</v>
      </c>
      <c r="G43" s="40">
        <v>8.3</v>
      </c>
      <c r="H43" s="12">
        <f>RANK(G43,G$43:G$45)</f>
        <v>1</v>
      </c>
      <c r="I43" s="11">
        <v>8.9</v>
      </c>
      <c r="J43" s="12">
        <f>RANK(I43,I$43:I$45)</f>
        <v>1</v>
      </c>
      <c r="K43" s="40">
        <v>8.4</v>
      </c>
      <c r="L43" s="12">
        <f>RANK(K43,K$43:K$45)</f>
        <v>1</v>
      </c>
      <c r="M43" s="14">
        <f aca="true" t="shared" si="20" ref="M43:M44">SUM(E43,G43,I43,K43)</f>
        <v>32.6</v>
      </c>
      <c r="N43" s="29">
        <f>RANK(M43,M$43:M$45)</f>
        <v>1</v>
      </c>
      <c r="O43" s="52"/>
      <c r="P43" s="14">
        <f aca="true" t="shared" si="21" ref="P43:P44">SUM(E43,G43,I43,K43)-MIN(E43,G43,I43,K43)</f>
        <v>25.6</v>
      </c>
      <c r="Q43" s="29">
        <f>RANK(P43,P$43:P$45)</f>
        <v>1</v>
      </c>
    </row>
    <row r="44" spans="1:17" ht="12.75">
      <c r="A44" s="19">
        <v>87</v>
      </c>
      <c r="B44" s="21" t="s">
        <v>110</v>
      </c>
      <c r="C44" s="21" t="s">
        <v>11</v>
      </c>
      <c r="D44" s="21" t="s">
        <v>109</v>
      </c>
      <c r="E44" s="22">
        <v>6.8</v>
      </c>
      <c r="F44" s="30">
        <f aca="true" t="shared" si="22" ref="F44">RANK(E44,E$43:E$45)</f>
        <v>2</v>
      </c>
      <c r="G44" s="41">
        <v>7.7</v>
      </c>
      <c r="H44" s="30">
        <f aca="true" t="shared" si="23" ref="H44">RANK(G44,G$43:G$45)</f>
        <v>2</v>
      </c>
      <c r="I44" s="22">
        <v>7.9</v>
      </c>
      <c r="J44" s="30">
        <f aca="true" t="shared" si="24" ref="J44">RANK(I44,I$43:I$45)</f>
        <v>2</v>
      </c>
      <c r="K44" s="41">
        <v>7.2</v>
      </c>
      <c r="L44" s="30">
        <f aca="true" t="shared" si="25" ref="L44">RANK(K44,K$43:K$45)</f>
        <v>2</v>
      </c>
      <c r="M44" s="26">
        <f t="shared" si="20"/>
        <v>29.6</v>
      </c>
      <c r="N44" s="15">
        <f aca="true" t="shared" si="26" ref="N44">RANK(M44,M$43:M$45)</f>
        <v>2</v>
      </c>
      <c r="O44" s="54"/>
      <c r="P44" s="26">
        <f t="shared" si="21"/>
        <v>22.8</v>
      </c>
      <c r="Q44" s="15">
        <f aca="true" t="shared" si="27" ref="Q44">RANK(P44,P$43:P$45)</f>
        <v>2</v>
      </c>
    </row>
    <row r="45" spans="1:17" ht="12.75">
      <c r="A45" s="33"/>
      <c r="B45" s="35"/>
      <c r="C45" s="35"/>
      <c r="D45" s="35"/>
      <c r="E45" s="24"/>
      <c r="F45" s="23"/>
      <c r="G45" s="42"/>
      <c r="H45" s="23"/>
      <c r="I45" s="24"/>
      <c r="J45" s="23"/>
      <c r="K45" s="42"/>
      <c r="L45" s="23"/>
      <c r="M45" s="44"/>
      <c r="N45" s="36"/>
      <c r="O45" s="60"/>
      <c r="P45" s="44"/>
      <c r="Q45" s="36"/>
    </row>
  </sheetData>
  <sheetProtection selectLockedCells="1" selectUnlockedCells="1"/>
  <conditionalFormatting sqref="J6:J9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conditionalFormatting sqref="L6:L9">
    <cfRule type="cellIs" priority="4" dxfId="0" operator="equal" stopIfTrue="1">
      <formula>3</formula>
    </cfRule>
    <cfRule type="cellIs" priority="5" dxfId="1" operator="equal" stopIfTrue="1">
      <formula>2</formula>
    </cfRule>
    <cfRule type="cellIs" priority="6" dxfId="2" operator="equal" stopIfTrue="1">
      <formula>1</formula>
    </cfRule>
  </conditionalFormatting>
  <conditionalFormatting sqref="Q6:Q9">
    <cfRule type="cellIs" priority="7" dxfId="0" operator="equal" stopIfTrue="1">
      <formula>3</formula>
    </cfRule>
    <cfRule type="cellIs" priority="8" dxfId="1" operator="equal" stopIfTrue="1">
      <formula>2</formula>
    </cfRule>
    <cfRule type="cellIs" priority="9" dxfId="2" operator="equal" stopIfTrue="1">
      <formula>1</formula>
    </cfRule>
  </conditionalFormatting>
  <conditionalFormatting sqref="H10:H13">
    <cfRule type="cellIs" priority="10" dxfId="0" operator="equal" stopIfTrue="1">
      <formula>3</formula>
    </cfRule>
    <cfRule type="cellIs" priority="11" dxfId="1" operator="equal" stopIfTrue="1">
      <formula>2</formula>
    </cfRule>
    <cfRule type="cellIs" priority="12" dxfId="2" operator="equal" stopIfTrue="1">
      <formula>1</formula>
    </cfRule>
  </conditionalFormatting>
  <conditionalFormatting sqref="J10:J13">
    <cfRule type="cellIs" priority="13" dxfId="0" operator="equal" stopIfTrue="1">
      <formula>3</formula>
    </cfRule>
    <cfRule type="cellIs" priority="14" dxfId="1" operator="equal" stopIfTrue="1">
      <formula>2</formula>
    </cfRule>
    <cfRule type="cellIs" priority="15" dxfId="2" operator="equal" stopIfTrue="1">
      <formula>1</formula>
    </cfRule>
  </conditionalFormatting>
  <conditionalFormatting sqref="L10:L13">
    <cfRule type="cellIs" priority="16" dxfId="0" operator="equal" stopIfTrue="1">
      <formula>3</formula>
    </cfRule>
    <cfRule type="cellIs" priority="17" dxfId="1" operator="equal" stopIfTrue="1">
      <formula>2</formula>
    </cfRule>
    <cfRule type="cellIs" priority="18" dxfId="2" operator="equal" stopIfTrue="1">
      <formula>1</formula>
    </cfRule>
  </conditionalFormatting>
  <conditionalFormatting sqref="Q25:Q27">
    <cfRule type="cellIs" priority="19" dxfId="0" operator="equal" stopIfTrue="1">
      <formula>3</formula>
    </cfRule>
    <cfRule type="cellIs" priority="20" dxfId="1" operator="equal" stopIfTrue="1">
      <formula>2</formula>
    </cfRule>
    <cfRule type="cellIs" priority="21" dxfId="2" operator="equal" stopIfTrue="1">
      <formula>1</formula>
    </cfRule>
  </conditionalFormatting>
  <conditionalFormatting sqref="F25:F27">
    <cfRule type="cellIs" priority="22" dxfId="0" operator="equal" stopIfTrue="1">
      <formula>3</formula>
    </cfRule>
    <cfRule type="cellIs" priority="23" dxfId="1" operator="equal" stopIfTrue="1">
      <formula>2</formula>
    </cfRule>
    <cfRule type="cellIs" priority="24" dxfId="2" operator="equal" stopIfTrue="1">
      <formula>1</formula>
    </cfRule>
  </conditionalFormatting>
  <conditionalFormatting sqref="O25">
    <cfRule type="cellIs" priority="25" dxfId="0" operator="equal" stopIfTrue="1">
      <formula>3</formula>
    </cfRule>
    <cfRule type="cellIs" priority="26" dxfId="1" operator="equal" stopIfTrue="1">
      <formula>2</formula>
    </cfRule>
    <cfRule type="cellIs" priority="27" dxfId="2" operator="equal" stopIfTrue="1">
      <formula>1</formula>
    </cfRule>
  </conditionalFormatting>
  <conditionalFormatting sqref="J4:J5">
    <cfRule type="cellIs" priority="28" dxfId="0" operator="equal" stopIfTrue="1">
      <formula>3</formula>
    </cfRule>
    <cfRule type="cellIs" priority="29" dxfId="1" operator="equal" stopIfTrue="1">
      <formula>2</formula>
    </cfRule>
    <cfRule type="cellIs" priority="30" dxfId="2" operator="equal" stopIfTrue="1">
      <formula>1</formula>
    </cfRule>
  </conditionalFormatting>
  <conditionalFormatting sqref="L4:L5">
    <cfRule type="cellIs" priority="31" dxfId="0" operator="equal" stopIfTrue="1">
      <formula>3</formula>
    </cfRule>
    <cfRule type="cellIs" priority="32" dxfId="1" operator="equal" stopIfTrue="1">
      <formula>2</formula>
    </cfRule>
    <cfRule type="cellIs" priority="33" dxfId="2" operator="equal" stopIfTrue="1">
      <formula>1</formula>
    </cfRule>
  </conditionalFormatting>
  <conditionalFormatting sqref="O34">
    <cfRule type="cellIs" priority="34" dxfId="0" operator="equal" stopIfTrue="1">
      <formula>3</formula>
    </cfRule>
    <cfRule type="cellIs" priority="35" dxfId="1" operator="equal" stopIfTrue="1">
      <formula>2</formula>
    </cfRule>
    <cfRule type="cellIs" priority="36" dxfId="2" operator="equal" stopIfTrue="1">
      <formula>1</formula>
    </cfRule>
  </conditionalFormatting>
  <conditionalFormatting sqref="F28:F29">
    <cfRule type="cellIs" priority="37" dxfId="0" operator="equal" stopIfTrue="1">
      <formula>3</formula>
    </cfRule>
    <cfRule type="cellIs" priority="38" dxfId="1" operator="equal" stopIfTrue="1">
      <formula>2</formula>
    </cfRule>
    <cfRule type="cellIs" priority="39" dxfId="2" operator="equal" stopIfTrue="1">
      <formula>1</formula>
    </cfRule>
  </conditionalFormatting>
  <conditionalFormatting sqref="H39:H42">
    <cfRule type="cellIs" priority="40" dxfId="0" operator="equal" stopIfTrue="1">
      <formula>3</formula>
    </cfRule>
    <cfRule type="cellIs" priority="41" dxfId="1" operator="equal" stopIfTrue="1">
      <formula>2</formula>
    </cfRule>
    <cfRule type="cellIs" priority="42" dxfId="2" operator="equal" stopIfTrue="1">
      <formula>1</formula>
    </cfRule>
  </conditionalFormatting>
  <conditionalFormatting sqref="L28:L29">
    <cfRule type="cellIs" priority="43" dxfId="0" operator="equal" stopIfTrue="1">
      <formula>3</formula>
    </cfRule>
    <cfRule type="cellIs" priority="44" dxfId="1" operator="equal" stopIfTrue="1">
      <formula>2</formula>
    </cfRule>
    <cfRule type="cellIs" priority="45" dxfId="2" operator="equal" stopIfTrue="1">
      <formula>1</formula>
    </cfRule>
  </conditionalFormatting>
  <conditionalFormatting sqref="N28:N29">
    <cfRule type="cellIs" priority="46" dxfId="0" operator="equal" stopIfTrue="1">
      <formula>3</formula>
    </cfRule>
    <cfRule type="cellIs" priority="47" dxfId="1" operator="equal" stopIfTrue="1">
      <formula>2</formula>
    </cfRule>
    <cfRule type="cellIs" priority="48" dxfId="2" operator="equal" stopIfTrue="1">
      <formula>1</formula>
    </cfRule>
  </conditionalFormatting>
  <conditionalFormatting sqref="F34:F38">
    <cfRule type="cellIs" priority="49" dxfId="0" operator="equal" stopIfTrue="1">
      <formula>3</formula>
    </cfRule>
    <cfRule type="cellIs" priority="50" dxfId="1" operator="equal" stopIfTrue="1">
      <formula>2</formula>
    </cfRule>
    <cfRule type="cellIs" priority="51" dxfId="2" operator="equal" stopIfTrue="1">
      <formula>1</formula>
    </cfRule>
  </conditionalFormatting>
  <conditionalFormatting sqref="N34:N38">
    <cfRule type="cellIs" priority="52" dxfId="0" operator="equal" stopIfTrue="1">
      <formula>3</formula>
    </cfRule>
    <cfRule type="cellIs" priority="53" dxfId="1" operator="equal" stopIfTrue="1">
      <formula>2</formula>
    </cfRule>
    <cfRule type="cellIs" priority="54" dxfId="2" operator="equal" stopIfTrue="1">
      <formula>1</formula>
    </cfRule>
  </conditionalFormatting>
  <conditionalFormatting sqref="H4:H5">
    <cfRule type="cellIs" priority="55" dxfId="0" operator="equal" stopIfTrue="1">
      <formula>3</formula>
    </cfRule>
    <cfRule type="cellIs" priority="56" dxfId="1" operator="equal" stopIfTrue="1">
      <formula>2</formula>
    </cfRule>
    <cfRule type="cellIs" priority="57" dxfId="2" operator="equal" stopIfTrue="1">
      <formula>1</formula>
    </cfRule>
  </conditionalFormatting>
  <conditionalFormatting sqref="Q4:Q5">
    <cfRule type="cellIs" priority="58" dxfId="0" operator="equal" stopIfTrue="1">
      <formula>3</formula>
    </cfRule>
    <cfRule type="cellIs" priority="59" dxfId="1" operator="equal" stopIfTrue="1">
      <formula>2</formula>
    </cfRule>
    <cfRule type="cellIs" priority="60" dxfId="2" operator="equal" stopIfTrue="1">
      <formula>1</formula>
    </cfRule>
  </conditionalFormatting>
  <conditionalFormatting sqref="H6:H9">
    <cfRule type="cellIs" priority="61" dxfId="0" operator="equal" stopIfTrue="1">
      <formula>3</formula>
    </cfRule>
    <cfRule type="cellIs" priority="62" dxfId="1" operator="equal" stopIfTrue="1">
      <formula>2</formula>
    </cfRule>
    <cfRule type="cellIs" priority="63" dxfId="2" operator="equal" stopIfTrue="1">
      <formula>1</formula>
    </cfRule>
  </conditionalFormatting>
  <conditionalFormatting sqref="Q10:Q13">
    <cfRule type="cellIs" priority="64" dxfId="0" operator="equal" stopIfTrue="1">
      <formula>3</formula>
    </cfRule>
    <cfRule type="cellIs" priority="65" dxfId="1" operator="equal" stopIfTrue="1">
      <formula>2</formula>
    </cfRule>
    <cfRule type="cellIs" priority="66" dxfId="2" operator="equal" stopIfTrue="1">
      <formula>1</formula>
    </cfRule>
  </conditionalFormatting>
  <conditionalFormatting sqref="H14:H22">
    <cfRule type="cellIs" priority="67" dxfId="0" operator="equal" stopIfTrue="1">
      <formula>3</formula>
    </cfRule>
    <cfRule type="cellIs" priority="68" dxfId="1" operator="equal" stopIfTrue="1">
      <formula>2</formula>
    </cfRule>
    <cfRule type="cellIs" priority="69" dxfId="2" operator="equal" stopIfTrue="1">
      <formula>1</formula>
    </cfRule>
  </conditionalFormatting>
  <conditionalFormatting sqref="J14:J22">
    <cfRule type="cellIs" priority="70" dxfId="0" operator="equal" stopIfTrue="1">
      <formula>3</formula>
    </cfRule>
    <cfRule type="cellIs" priority="71" dxfId="1" operator="equal" stopIfTrue="1">
      <formula>2</formula>
    </cfRule>
    <cfRule type="cellIs" priority="72" dxfId="2" operator="equal" stopIfTrue="1">
      <formula>1</formula>
    </cfRule>
  </conditionalFormatting>
  <conditionalFormatting sqref="L14:L22">
    <cfRule type="cellIs" priority="73" dxfId="0" operator="equal" stopIfTrue="1">
      <formula>3</formula>
    </cfRule>
    <cfRule type="cellIs" priority="74" dxfId="1" operator="equal" stopIfTrue="1">
      <formula>2</formula>
    </cfRule>
    <cfRule type="cellIs" priority="75" dxfId="2" operator="equal" stopIfTrue="1">
      <formula>1</formula>
    </cfRule>
  </conditionalFormatting>
  <conditionalFormatting sqref="Q14:Q22">
    <cfRule type="cellIs" priority="76" dxfId="0" operator="equal" stopIfTrue="1">
      <formula>3</formula>
    </cfRule>
    <cfRule type="cellIs" priority="77" dxfId="1" operator="equal" stopIfTrue="1">
      <formula>2</formula>
    </cfRule>
    <cfRule type="cellIs" priority="78" dxfId="2" operator="equal" stopIfTrue="1">
      <formula>1</formula>
    </cfRule>
  </conditionalFormatting>
  <conditionalFormatting sqref="H23:H24">
    <cfRule type="cellIs" priority="79" dxfId="0" operator="equal" stopIfTrue="1">
      <formula>3</formula>
    </cfRule>
    <cfRule type="cellIs" priority="80" dxfId="1" operator="equal" stopIfTrue="1">
      <formula>2</formula>
    </cfRule>
    <cfRule type="cellIs" priority="81" dxfId="2" operator="equal" stopIfTrue="1">
      <formula>1</formula>
    </cfRule>
  </conditionalFormatting>
  <conditionalFormatting sqref="H28:H29">
    <cfRule type="cellIs" priority="82" dxfId="0" operator="equal" stopIfTrue="1">
      <formula>3</formula>
    </cfRule>
    <cfRule type="cellIs" priority="83" dxfId="1" operator="equal" stopIfTrue="1">
      <formula>2</formula>
    </cfRule>
    <cfRule type="cellIs" priority="84" dxfId="2" operator="equal" stopIfTrue="1">
      <formula>1</formula>
    </cfRule>
  </conditionalFormatting>
  <conditionalFormatting sqref="J28:J29">
    <cfRule type="cellIs" priority="85" dxfId="0" operator="equal" stopIfTrue="1">
      <formula>3</formula>
    </cfRule>
    <cfRule type="cellIs" priority="86" dxfId="1" operator="equal" stopIfTrue="1">
      <formula>2</formula>
    </cfRule>
    <cfRule type="cellIs" priority="87" dxfId="2" operator="equal" stopIfTrue="1">
      <formula>1</formula>
    </cfRule>
  </conditionalFormatting>
  <conditionalFormatting sqref="Q28:Q29">
    <cfRule type="cellIs" priority="88" dxfId="0" operator="equal" stopIfTrue="1">
      <formula>3</formula>
    </cfRule>
    <cfRule type="cellIs" priority="89" dxfId="1" operator="equal" stopIfTrue="1">
      <formula>2</formula>
    </cfRule>
    <cfRule type="cellIs" priority="90" dxfId="2" operator="equal" stopIfTrue="1">
      <formula>1</formula>
    </cfRule>
  </conditionalFormatting>
  <conditionalFormatting sqref="H30:H33">
    <cfRule type="cellIs" priority="91" dxfId="0" operator="equal" stopIfTrue="1">
      <formula>3</formula>
    </cfRule>
    <cfRule type="cellIs" priority="92" dxfId="1" operator="equal" stopIfTrue="1">
      <formula>2</formula>
    </cfRule>
    <cfRule type="cellIs" priority="93" dxfId="2" operator="equal" stopIfTrue="1">
      <formula>1</formula>
    </cfRule>
  </conditionalFormatting>
  <conditionalFormatting sqref="L30:L33">
    <cfRule type="cellIs" priority="94" dxfId="0" operator="equal" stopIfTrue="1">
      <formula>3</formula>
    </cfRule>
    <cfRule type="cellIs" priority="95" dxfId="1" operator="equal" stopIfTrue="1">
      <formula>2</formula>
    </cfRule>
    <cfRule type="cellIs" priority="96" dxfId="2" operator="equal" stopIfTrue="1">
      <formula>1</formula>
    </cfRule>
  </conditionalFormatting>
  <conditionalFormatting sqref="Q30:Q33">
    <cfRule type="cellIs" priority="97" dxfId="0" operator="equal" stopIfTrue="1">
      <formula>3</formula>
    </cfRule>
    <cfRule type="cellIs" priority="98" dxfId="1" operator="equal" stopIfTrue="1">
      <formula>2</formula>
    </cfRule>
    <cfRule type="cellIs" priority="99" dxfId="2" operator="equal" stopIfTrue="1">
      <formula>1</formula>
    </cfRule>
  </conditionalFormatting>
  <conditionalFormatting sqref="H34:H38">
    <cfRule type="cellIs" priority="100" dxfId="0" operator="equal" stopIfTrue="1">
      <formula>3</formula>
    </cfRule>
    <cfRule type="cellIs" priority="101" dxfId="1" operator="equal" stopIfTrue="1">
      <formula>2</formula>
    </cfRule>
    <cfRule type="cellIs" priority="102" dxfId="2" operator="equal" stopIfTrue="1">
      <formula>1</formula>
    </cfRule>
  </conditionalFormatting>
  <conditionalFormatting sqref="J34:J38">
    <cfRule type="cellIs" priority="103" dxfId="0" operator="equal" stopIfTrue="1">
      <formula>3</formula>
    </cfRule>
    <cfRule type="cellIs" priority="104" dxfId="1" operator="equal" stopIfTrue="1">
      <formula>2</formula>
    </cfRule>
    <cfRule type="cellIs" priority="105" dxfId="2" operator="equal" stopIfTrue="1">
      <formula>1</formula>
    </cfRule>
  </conditionalFormatting>
  <conditionalFormatting sqref="L34:L38">
    <cfRule type="cellIs" priority="106" dxfId="0" operator="equal" stopIfTrue="1">
      <formula>3</formula>
    </cfRule>
    <cfRule type="cellIs" priority="107" dxfId="1" operator="equal" stopIfTrue="1">
      <formula>2</formula>
    </cfRule>
    <cfRule type="cellIs" priority="108" dxfId="2" operator="equal" stopIfTrue="1">
      <formula>1</formula>
    </cfRule>
  </conditionalFormatting>
  <conditionalFormatting sqref="Q34:Q38">
    <cfRule type="cellIs" priority="109" dxfId="0" operator="equal" stopIfTrue="1">
      <formula>3</formula>
    </cfRule>
    <cfRule type="cellIs" priority="110" dxfId="1" operator="equal" stopIfTrue="1">
      <formula>2</formula>
    </cfRule>
    <cfRule type="cellIs" priority="111" dxfId="2" operator="equal" stopIfTrue="1">
      <formula>1</formula>
    </cfRule>
  </conditionalFormatting>
  <conditionalFormatting sqref="O40:O42">
    <cfRule type="cellIs" priority="112" dxfId="0" operator="equal" stopIfTrue="1">
      <formula>3</formula>
    </cfRule>
    <cfRule type="cellIs" priority="113" dxfId="1" operator="equal" stopIfTrue="1">
      <formula>2</formula>
    </cfRule>
    <cfRule type="cellIs" priority="114" dxfId="2" operator="equal" stopIfTrue="1">
      <formula>1</formula>
    </cfRule>
  </conditionalFormatting>
  <conditionalFormatting sqref="F39:F42">
    <cfRule type="cellIs" priority="115" dxfId="0" operator="equal" stopIfTrue="1">
      <formula>3</formula>
    </cfRule>
    <cfRule type="cellIs" priority="116" dxfId="1" operator="equal" stopIfTrue="1">
      <formula>2</formula>
    </cfRule>
    <cfRule type="cellIs" priority="117" dxfId="2" operator="equal" stopIfTrue="1">
      <formula>1</formula>
    </cfRule>
  </conditionalFormatting>
  <conditionalFormatting sqref="O39">
    <cfRule type="cellIs" priority="118" dxfId="0" operator="equal" stopIfTrue="1">
      <formula>3</formula>
    </cfRule>
    <cfRule type="cellIs" priority="119" dxfId="1" operator="equal" stopIfTrue="1">
      <formula>2</formula>
    </cfRule>
    <cfRule type="cellIs" priority="120" dxfId="2" operator="equal" stopIfTrue="1">
      <formula>1</formula>
    </cfRule>
  </conditionalFormatting>
  <conditionalFormatting sqref="O43">
    <cfRule type="cellIs" priority="121" dxfId="0" operator="equal" stopIfTrue="1">
      <formula>3</formula>
    </cfRule>
    <cfRule type="cellIs" priority="122" dxfId="1" operator="equal" stopIfTrue="1">
      <formula>2</formula>
    </cfRule>
    <cfRule type="cellIs" priority="123" dxfId="2" operator="equal" stopIfTrue="1">
      <formula>1</formula>
    </cfRule>
  </conditionalFormatting>
  <conditionalFormatting sqref="N39:N42">
    <cfRule type="cellIs" priority="124" dxfId="0" operator="equal" stopIfTrue="1">
      <formula>3</formula>
    </cfRule>
    <cfRule type="cellIs" priority="125" dxfId="1" operator="equal" stopIfTrue="1">
      <formula>2</formula>
    </cfRule>
    <cfRule type="cellIs" priority="126" dxfId="2" operator="equal" stopIfTrue="1">
      <formula>1</formula>
    </cfRule>
  </conditionalFormatting>
  <conditionalFormatting sqref="N43:N45">
    <cfRule type="cellIs" priority="127" dxfId="0" operator="equal" stopIfTrue="1">
      <formula>3</formula>
    </cfRule>
    <cfRule type="cellIs" priority="128" dxfId="1" operator="equal" stopIfTrue="1">
      <formula>2</formula>
    </cfRule>
    <cfRule type="cellIs" priority="129" dxfId="2" operator="equal" stopIfTrue="1">
      <formula>1</formula>
    </cfRule>
  </conditionalFormatting>
  <conditionalFormatting sqref="O44:O45">
    <cfRule type="cellIs" priority="130" dxfId="0" operator="equal" stopIfTrue="1">
      <formula>3</formula>
    </cfRule>
    <cfRule type="cellIs" priority="131" dxfId="1" operator="equal" stopIfTrue="1">
      <formula>2</formula>
    </cfRule>
    <cfRule type="cellIs" priority="132" dxfId="2" operator="equal" stopIfTrue="1">
      <formula>1</formula>
    </cfRule>
  </conditionalFormatting>
  <conditionalFormatting sqref="F43:F45">
    <cfRule type="cellIs" priority="133" dxfId="0" operator="equal" stopIfTrue="1">
      <formula>3</formula>
    </cfRule>
    <cfRule type="cellIs" priority="134" dxfId="1" operator="equal" stopIfTrue="1">
      <formula>2</formula>
    </cfRule>
    <cfRule type="cellIs" priority="135" dxfId="2" operator="equal" stopIfTrue="1">
      <formula>1</formula>
    </cfRule>
  </conditionalFormatting>
  <conditionalFormatting sqref="L39:L42">
    <cfRule type="cellIs" priority="136" dxfId="0" operator="equal" stopIfTrue="1">
      <formula>3</formula>
    </cfRule>
    <cfRule type="cellIs" priority="137" dxfId="1" operator="equal" stopIfTrue="1">
      <formula>2</formula>
    </cfRule>
    <cfRule type="cellIs" priority="138" dxfId="2" operator="equal" stopIfTrue="1">
      <formula>1</formula>
    </cfRule>
  </conditionalFormatting>
  <conditionalFormatting sqref="O23">
    <cfRule type="cellIs" priority="139" dxfId="0" operator="equal" stopIfTrue="1">
      <formula>3</formula>
    </cfRule>
    <cfRule type="cellIs" priority="140" dxfId="1" operator="equal" stopIfTrue="1">
      <formula>2</formula>
    </cfRule>
    <cfRule type="cellIs" priority="141" dxfId="2" operator="equal" stopIfTrue="1">
      <formula>1</formula>
    </cfRule>
  </conditionalFormatting>
  <conditionalFormatting sqref="O35:O38">
    <cfRule type="cellIs" priority="142" dxfId="0" operator="equal" stopIfTrue="1">
      <formula>3</formula>
    </cfRule>
    <cfRule type="cellIs" priority="143" dxfId="1" operator="equal" stopIfTrue="1">
      <formula>2</formula>
    </cfRule>
    <cfRule type="cellIs" priority="144" dxfId="2" operator="equal" stopIfTrue="1">
      <formula>1</formula>
    </cfRule>
  </conditionalFormatting>
  <conditionalFormatting sqref="L23:L24">
    <cfRule type="cellIs" priority="145" dxfId="0" operator="equal" stopIfTrue="1">
      <formula>3</formula>
    </cfRule>
    <cfRule type="cellIs" priority="146" dxfId="1" operator="equal" stopIfTrue="1">
      <formula>2</formula>
    </cfRule>
    <cfRule type="cellIs" priority="147" dxfId="2" operator="equal" stopIfTrue="1">
      <formula>1</formula>
    </cfRule>
  </conditionalFormatting>
  <conditionalFormatting sqref="O3 Q2:Q3">
    <cfRule type="cellIs" priority="148" dxfId="0" operator="equal" stopIfTrue="1">
      <formula>3</formula>
    </cfRule>
    <cfRule type="cellIs" priority="149" dxfId="1" operator="equal" stopIfTrue="1">
      <formula>2</formula>
    </cfRule>
    <cfRule type="cellIs" priority="150" dxfId="2" operator="equal" stopIfTrue="1">
      <formula>1</formula>
    </cfRule>
  </conditionalFormatting>
  <conditionalFormatting sqref="F2:F3">
    <cfRule type="cellIs" priority="151" dxfId="0" operator="equal" stopIfTrue="1">
      <formula>3</formula>
    </cfRule>
    <cfRule type="cellIs" priority="152" dxfId="1" operator="equal" stopIfTrue="1">
      <formula>2</formula>
    </cfRule>
    <cfRule type="cellIs" priority="153" dxfId="2" operator="equal" stopIfTrue="1">
      <formula>1</formula>
    </cfRule>
  </conditionalFormatting>
  <conditionalFormatting sqref="O2">
    <cfRule type="cellIs" priority="154" dxfId="0" operator="equal" stopIfTrue="1">
      <formula>3</formula>
    </cfRule>
    <cfRule type="cellIs" priority="155" dxfId="1" operator="equal" stopIfTrue="1">
      <formula>2</formula>
    </cfRule>
    <cfRule type="cellIs" priority="156" dxfId="2" operator="equal" stopIfTrue="1">
      <formula>1</formula>
    </cfRule>
  </conditionalFormatting>
  <conditionalFormatting sqref="J30:J33">
    <cfRule type="cellIs" priority="157" dxfId="0" operator="equal" stopIfTrue="1">
      <formula>3</formula>
    </cfRule>
    <cfRule type="cellIs" priority="158" dxfId="1" operator="equal" stopIfTrue="1">
      <formula>2</formula>
    </cfRule>
    <cfRule type="cellIs" priority="159" dxfId="2" operator="equal" stopIfTrue="1">
      <formula>1</formula>
    </cfRule>
  </conditionalFormatting>
  <conditionalFormatting sqref="N2:N3">
    <cfRule type="cellIs" priority="160" dxfId="0" operator="equal" stopIfTrue="1">
      <formula>3</formula>
    </cfRule>
    <cfRule type="cellIs" priority="161" dxfId="1" operator="equal" stopIfTrue="1">
      <formula>2</formula>
    </cfRule>
    <cfRule type="cellIs" priority="162" dxfId="2" operator="equal" stopIfTrue="1">
      <formula>1</formula>
    </cfRule>
  </conditionalFormatting>
  <conditionalFormatting sqref="H2:H3">
    <cfRule type="cellIs" priority="163" dxfId="0" operator="equal" stopIfTrue="1">
      <formula>3</formula>
    </cfRule>
    <cfRule type="cellIs" priority="164" dxfId="1" operator="equal" stopIfTrue="1">
      <formula>2</formula>
    </cfRule>
    <cfRule type="cellIs" priority="165" dxfId="2" operator="equal" stopIfTrue="1">
      <formula>1</formula>
    </cfRule>
  </conditionalFormatting>
  <conditionalFormatting sqref="J2:J3">
    <cfRule type="cellIs" priority="166" dxfId="0" operator="equal" stopIfTrue="1">
      <formula>3</formula>
    </cfRule>
    <cfRule type="cellIs" priority="167" dxfId="1" operator="equal" stopIfTrue="1">
      <formula>2</formula>
    </cfRule>
    <cfRule type="cellIs" priority="168" dxfId="2" operator="equal" stopIfTrue="1">
      <formula>1</formula>
    </cfRule>
  </conditionalFormatting>
  <conditionalFormatting sqref="L2:L3">
    <cfRule type="cellIs" priority="169" dxfId="0" operator="equal" stopIfTrue="1">
      <formula>3</formula>
    </cfRule>
    <cfRule type="cellIs" priority="170" dxfId="1" operator="equal" stopIfTrue="1">
      <formula>2</formula>
    </cfRule>
    <cfRule type="cellIs" priority="171" dxfId="2" operator="equal" stopIfTrue="1">
      <formula>1</formula>
    </cfRule>
  </conditionalFormatting>
  <conditionalFormatting sqref="O5">
    <cfRule type="cellIs" priority="172" dxfId="0" operator="equal" stopIfTrue="1">
      <formula>3</formula>
    </cfRule>
    <cfRule type="cellIs" priority="173" dxfId="1" operator="equal" stopIfTrue="1">
      <formula>2</formula>
    </cfRule>
    <cfRule type="cellIs" priority="174" dxfId="2" operator="equal" stopIfTrue="1">
      <formula>1</formula>
    </cfRule>
  </conditionalFormatting>
  <conditionalFormatting sqref="F4:F5">
    <cfRule type="cellIs" priority="175" dxfId="0" operator="equal" stopIfTrue="1">
      <formula>3</formula>
    </cfRule>
    <cfRule type="cellIs" priority="176" dxfId="1" operator="equal" stopIfTrue="1">
      <formula>2</formula>
    </cfRule>
    <cfRule type="cellIs" priority="177" dxfId="2" operator="equal" stopIfTrue="1">
      <formula>1</formula>
    </cfRule>
  </conditionalFormatting>
  <conditionalFormatting sqref="O4">
    <cfRule type="cellIs" priority="178" dxfId="0" operator="equal" stopIfTrue="1">
      <formula>3</formula>
    </cfRule>
    <cfRule type="cellIs" priority="179" dxfId="1" operator="equal" stopIfTrue="1">
      <formula>2</formula>
    </cfRule>
    <cfRule type="cellIs" priority="180" dxfId="2" operator="equal" stopIfTrue="1">
      <formula>1</formula>
    </cfRule>
  </conditionalFormatting>
  <conditionalFormatting sqref="N4:N5">
    <cfRule type="cellIs" priority="181" dxfId="0" operator="equal" stopIfTrue="1">
      <formula>3</formula>
    </cfRule>
    <cfRule type="cellIs" priority="182" dxfId="1" operator="equal" stopIfTrue="1">
      <formula>2</formula>
    </cfRule>
    <cfRule type="cellIs" priority="183" dxfId="2" operator="equal" stopIfTrue="1">
      <formula>1</formula>
    </cfRule>
  </conditionalFormatting>
  <conditionalFormatting sqref="O7:O9">
    <cfRule type="cellIs" priority="184" dxfId="0" operator="equal" stopIfTrue="1">
      <formula>3</formula>
    </cfRule>
    <cfRule type="cellIs" priority="185" dxfId="1" operator="equal" stopIfTrue="1">
      <formula>2</formula>
    </cfRule>
    <cfRule type="cellIs" priority="186" dxfId="2" operator="equal" stopIfTrue="1">
      <formula>1</formula>
    </cfRule>
  </conditionalFormatting>
  <conditionalFormatting sqref="F6:F9">
    <cfRule type="cellIs" priority="187" dxfId="0" operator="equal" stopIfTrue="1">
      <formula>3</formula>
    </cfRule>
    <cfRule type="cellIs" priority="188" dxfId="1" operator="equal" stopIfTrue="1">
      <formula>2</formula>
    </cfRule>
    <cfRule type="cellIs" priority="189" dxfId="2" operator="equal" stopIfTrue="1">
      <formula>1</formula>
    </cfRule>
  </conditionalFormatting>
  <conditionalFormatting sqref="O6">
    <cfRule type="cellIs" priority="190" dxfId="0" operator="equal" stopIfTrue="1">
      <formula>3</formula>
    </cfRule>
    <cfRule type="cellIs" priority="191" dxfId="1" operator="equal" stopIfTrue="1">
      <formula>2</formula>
    </cfRule>
    <cfRule type="cellIs" priority="192" dxfId="2" operator="equal" stopIfTrue="1">
      <formula>1</formula>
    </cfRule>
  </conditionalFormatting>
  <conditionalFormatting sqref="N6:N9">
    <cfRule type="cellIs" priority="193" dxfId="0" operator="equal" stopIfTrue="1">
      <formula>3</formula>
    </cfRule>
    <cfRule type="cellIs" priority="194" dxfId="1" operator="equal" stopIfTrue="1">
      <formula>2</formula>
    </cfRule>
    <cfRule type="cellIs" priority="195" dxfId="2" operator="equal" stopIfTrue="1">
      <formula>1</formula>
    </cfRule>
  </conditionalFormatting>
  <conditionalFormatting sqref="O11:O13">
    <cfRule type="cellIs" priority="196" dxfId="0" operator="equal" stopIfTrue="1">
      <formula>3</formula>
    </cfRule>
    <cfRule type="cellIs" priority="197" dxfId="1" operator="equal" stopIfTrue="1">
      <formula>2</formula>
    </cfRule>
    <cfRule type="cellIs" priority="198" dxfId="2" operator="equal" stopIfTrue="1">
      <formula>1</formula>
    </cfRule>
  </conditionalFormatting>
  <conditionalFormatting sqref="F10:F13">
    <cfRule type="cellIs" priority="199" dxfId="0" operator="equal" stopIfTrue="1">
      <formula>3</formula>
    </cfRule>
    <cfRule type="cellIs" priority="200" dxfId="1" operator="equal" stopIfTrue="1">
      <formula>2</formula>
    </cfRule>
    <cfRule type="cellIs" priority="201" dxfId="2" operator="equal" stopIfTrue="1">
      <formula>1</formula>
    </cfRule>
  </conditionalFormatting>
  <conditionalFormatting sqref="O10">
    <cfRule type="cellIs" priority="202" dxfId="0" operator="equal" stopIfTrue="1">
      <formula>3</formula>
    </cfRule>
    <cfRule type="cellIs" priority="203" dxfId="1" operator="equal" stopIfTrue="1">
      <formula>2</formula>
    </cfRule>
    <cfRule type="cellIs" priority="204" dxfId="2" operator="equal" stopIfTrue="1">
      <formula>1</formula>
    </cfRule>
  </conditionalFormatting>
  <conditionalFormatting sqref="N10:N13">
    <cfRule type="cellIs" priority="205" dxfId="0" operator="equal" stopIfTrue="1">
      <formula>3</formula>
    </cfRule>
    <cfRule type="cellIs" priority="206" dxfId="1" operator="equal" stopIfTrue="1">
      <formula>2</formula>
    </cfRule>
    <cfRule type="cellIs" priority="207" dxfId="2" operator="equal" stopIfTrue="1">
      <formula>1</formula>
    </cfRule>
  </conditionalFormatting>
  <conditionalFormatting sqref="N30:N33">
    <cfRule type="cellIs" priority="208" dxfId="0" operator="equal" stopIfTrue="1">
      <formula>3</formula>
    </cfRule>
    <cfRule type="cellIs" priority="209" dxfId="1" operator="equal" stopIfTrue="1">
      <formula>2</formula>
    </cfRule>
    <cfRule type="cellIs" priority="210" dxfId="2" operator="equal" stopIfTrue="1">
      <formula>1</formula>
    </cfRule>
  </conditionalFormatting>
  <conditionalFormatting sqref="O15:O19 O21:O22">
    <cfRule type="cellIs" priority="211" dxfId="0" operator="equal" stopIfTrue="1">
      <formula>3</formula>
    </cfRule>
    <cfRule type="cellIs" priority="212" dxfId="1" operator="equal" stopIfTrue="1">
      <formula>2</formula>
    </cfRule>
    <cfRule type="cellIs" priority="213" dxfId="2" operator="equal" stopIfTrue="1">
      <formula>1</formula>
    </cfRule>
  </conditionalFormatting>
  <conditionalFormatting sqref="F14:F22">
    <cfRule type="cellIs" priority="214" dxfId="0" operator="equal" stopIfTrue="1">
      <formula>3</formula>
    </cfRule>
    <cfRule type="cellIs" priority="215" dxfId="1" operator="equal" stopIfTrue="1">
      <formula>2</formula>
    </cfRule>
    <cfRule type="cellIs" priority="216" dxfId="2" operator="equal" stopIfTrue="1">
      <formula>1</formula>
    </cfRule>
  </conditionalFormatting>
  <conditionalFormatting sqref="O14">
    <cfRule type="cellIs" priority="217" dxfId="0" operator="equal" stopIfTrue="1">
      <formula>3</formula>
    </cfRule>
    <cfRule type="cellIs" priority="218" dxfId="1" operator="equal" stopIfTrue="1">
      <formula>2</formula>
    </cfRule>
    <cfRule type="cellIs" priority="219" dxfId="2" operator="equal" stopIfTrue="1">
      <formula>1</formula>
    </cfRule>
  </conditionalFormatting>
  <conditionalFormatting sqref="O20">
    <cfRule type="cellIs" priority="220" dxfId="0" operator="equal" stopIfTrue="1">
      <formula>3</formula>
    </cfRule>
    <cfRule type="cellIs" priority="221" dxfId="1" operator="equal" stopIfTrue="1">
      <formula>2</formula>
    </cfRule>
    <cfRule type="cellIs" priority="222" dxfId="2" operator="equal" stopIfTrue="1">
      <formula>1</formula>
    </cfRule>
  </conditionalFormatting>
  <conditionalFormatting sqref="N14:N22">
    <cfRule type="cellIs" priority="223" dxfId="0" operator="equal" stopIfTrue="1">
      <formula>3</formula>
    </cfRule>
    <cfRule type="cellIs" priority="224" dxfId="1" operator="equal" stopIfTrue="1">
      <formula>2</formula>
    </cfRule>
    <cfRule type="cellIs" priority="225" dxfId="2" operator="equal" stopIfTrue="1">
      <formula>1</formula>
    </cfRule>
  </conditionalFormatting>
  <conditionalFormatting sqref="O24">
    <cfRule type="cellIs" priority="226" dxfId="0" operator="equal" stopIfTrue="1">
      <formula>3</formula>
    </cfRule>
    <cfRule type="cellIs" priority="227" dxfId="1" operator="equal" stopIfTrue="1">
      <formula>2</formula>
    </cfRule>
    <cfRule type="cellIs" priority="228" dxfId="2" operator="equal" stopIfTrue="1">
      <formula>1</formula>
    </cfRule>
  </conditionalFormatting>
  <conditionalFormatting sqref="F23:F24">
    <cfRule type="cellIs" priority="229" dxfId="0" operator="equal" stopIfTrue="1">
      <formula>3</formula>
    </cfRule>
    <cfRule type="cellIs" priority="230" dxfId="1" operator="equal" stopIfTrue="1">
      <formula>2</formula>
    </cfRule>
    <cfRule type="cellIs" priority="231" dxfId="2" operator="equal" stopIfTrue="1">
      <formula>1</formula>
    </cfRule>
  </conditionalFormatting>
  <conditionalFormatting sqref="N23:N24">
    <cfRule type="cellIs" priority="232" dxfId="0" operator="equal" stopIfTrue="1">
      <formula>3</formula>
    </cfRule>
    <cfRule type="cellIs" priority="233" dxfId="1" operator="equal" stopIfTrue="1">
      <formula>2</formula>
    </cfRule>
    <cfRule type="cellIs" priority="234" dxfId="2" operator="equal" stopIfTrue="1">
      <formula>1</formula>
    </cfRule>
  </conditionalFormatting>
  <conditionalFormatting sqref="F30:F33">
    <cfRule type="cellIs" priority="235" dxfId="0" operator="equal" stopIfTrue="1">
      <formula>3</formula>
    </cfRule>
    <cfRule type="cellIs" priority="236" dxfId="1" operator="equal" stopIfTrue="1">
      <formula>2</formula>
    </cfRule>
    <cfRule type="cellIs" priority="237" dxfId="2" operator="equal" stopIfTrue="1">
      <formula>1</formula>
    </cfRule>
  </conditionalFormatting>
  <conditionalFormatting sqref="O26:O27">
    <cfRule type="cellIs" priority="238" dxfId="0" operator="equal" stopIfTrue="1">
      <formula>3</formula>
    </cfRule>
    <cfRule type="cellIs" priority="239" dxfId="1" operator="equal" stopIfTrue="1">
      <formula>2</formula>
    </cfRule>
    <cfRule type="cellIs" priority="240" dxfId="2" operator="equal" stopIfTrue="1">
      <formula>1</formula>
    </cfRule>
  </conditionalFormatting>
  <conditionalFormatting sqref="O31:O33">
    <cfRule type="cellIs" priority="241" dxfId="0" operator="equal" stopIfTrue="1">
      <formula>3</formula>
    </cfRule>
    <cfRule type="cellIs" priority="242" dxfId="1" operator="equal" stopIfTrue="1">
      <formula>2</formula>
    </cfRule>
    <cfRule type="cellIs" priority="243" dxfId="2" operator="equal" stopIfTrue="1">
      <formula>1</formula>
    </cfRule>
  </conditionalFormatting>
  <conditionalFormatting sqref="N25:N27">
    <cfRule type="cellIs" priority="244" dxfId="0" operator="equal" stopIfTrue="1">
      <formula>3</formula>
    </cfRule>
    <cfRule type="cellIs" priority="245" dxfId="1" operator="equal" stopIfTrue="1">
      <formula>2</formula>
    </cfRule>
    <cfRule type="cellIs" priority="246" dxfId="2" operator="equal" stopIfTrue="1">
      <formula>1</formula>
    </cfRule>
  </conditionalFormatting>
  <conditionalFormatting sqref="O29">
    <cfRule type="cellIs" priority="247" dxfId="0" operator="equal" stopIfTrue="1">
      <formula>3</formula>
    </cfRule>
    <cfRule type="cellIs" priority="248" dxfId="1" operator="equal" stopIfTrue="1">
      <formula>2</formula>
    </cfRule>
    <cfRule type="cellIs" priority="249" dxfId="2" operator="equal" stopIfTrue="1">
      <formula>1</formula>
    </cfRule>
  </conditionalFormatting>
  <conditionalFormatting sqref="O28">
    <cfRule type="cellIs" priority="250" dxfId="0" operator="equal" stopIfTrue="1">
      <formula>3</formula>
    </cfRule>
    <cfRule type="cellIs" priority="251" dxfId="1" operator="equal" stopIfTrue="1">
      <formula>2</formula>
    </cfRule>
    <cfRule type="cellIs" priority="252" dxfId="2" operator="equal" stopIfTrue="1">
      <formula>1</formula>
    </cfRule>
  </conditionalFormatting>
  <conditionalFormatting sqref="O30">
    <cfRule type="cellIs" priority="253" dxfId="0" operator="equal" stopIfTrue="1">
      <formula>3</formula>
    </cfRule>
    <cfRule type="cellIs" priority="254" dxfId="1" operator="equal" stopIfTrue="1">
      <formula>2</formula>
    </cfRule>
    <cfRule type="cellIs" priority="255" dxfId="2" operator="equal" stopIfTrue="1">
      <formula>1</formula>
    </cfRule>
  </conditionalFormatting>
  <conditionalFormatting sqref="J23:J24">
    <cfRule type="cellIs" priority="256" dxfId="0" operator="equal" stopIfTrue="1">
      <formula>3</formula>
    </cfRule>
    <cfRule type="cellIs" priority="257" dxfId="1" operator="equal" stopIfTrue="1">
      <formula>2</formula>
    </cfRule>
    <cfRule type="cellIs" priority="258" dxfId="2" operator="equal" stopIfTrue="1">
      <formula>1</formula>
    </cfRule>
  </conditionalFormatting>
  <conditionalFormatting sqref="Q23:Q24">
    <cfRule type="cellIs" priority="259" dxfId="0" operator="equal" stopIfTrue="1">
      <formula>3</formula>
    </cfRule>
    <cfRule type="cellIs" priority="260" dxfId="1" operator="equal" stopIfTrue="1">
      <formula>2</formula>
    </cfRule>
    <cfRule type="cellIs" priority="261" dxfId="2" operator="equal" stopIfTrue="1">
      <formula>1</formula>
    </cfRule>
  </conditionalFormatting>
  <conditionalFormatting sqref="H25:H27">
    <cfRule type="cellIs" priority="262" dxfId="0" operator="equal" stopIfTrue="1">
      <formula>3</formula>
    </cfRule>
    <cfRule type="cellIs" priority="263" dxfId="1" operator="equal" stopIfTrue="1">
      <formula>2</formula>
    </cfRule>
    <cfRule type="cellIs" priority="264" dxfId="2" operator="equal" stopIfTrue="1">
      <formula>1</formula>
    </cfRule>
  </conditionalFormatting>
  <conditionalFormatting sqref="J25:J27">
    <cfRule type="cellIs" priority="265" dxfId="0" operator="equal" stopIfTrue="1">
      <formula>3</formula>
    </cfRule>
    <cfRule type="cellIs" priority="266" dxfId="1" operator="equal" stopIfTrue="1">
      <formula>2</formula>
    </cfRule>
    <cfRule type="cellIs" priority="267" dxfId="2" operator="equal" stopIfTrue="1">
      <formula>1</formula>
    </cfRule>
  </conditionalFormatting>
  <conditionalFormatting sqref="L25:L27">
    <cfRule type="cellIs" priority="268" dxfId="0" operator="equal" stopIfTrue="1">
      <formula>3</formula>
    </cfRule>
    <cfRule type="cellIs" priority="269" dxfId="1" operator="equal" stopIfTrue="1">
      <formula>2</formula>
    </cfRule>
    <cfRule type="cellIs" priority="270" dxfId="2" operator="equal" stopIfTrue="1">
      <formula>1</formula>
    </cfRule>
  </conditionalFormatting>
  <conditionalFormatting sqref="Q43:Q45">
    <cfRule type="cellIs" priority="271" dxfId="0" operator="equal" stopIfTrue="1">
      <formula>3</formula>
    </cfRule>
    <cfRule type="cellIs" priority="272" dxfId="1" operator="equal" stopIfTrue="1">
      <formula>2</formula>
    </cfRule>
    <cfRule type="cellIs" priority="273" dxfId="2" operator="equal" stopIfTrue="1">
      <formula>1</formula>
    </cfRule>
  </conditionalFormatting>
  <conditionalFormatting sqref="J39:J42">
    <cfRule type="cellIs" priority="274" dxfId="0" operator="equal" stopIfTrue="1">
      <formula>3</formula>
    </cfRule>
    <cfRule type="cellIs" priority="275" dxfId="1" operator="equal" stopIfTrue="1">
      <formula>2</formula>
    </cfRule>
    <cfRule type="cellIs" priority="276" dxfId="2" operator="equal" stopIfTrue="1">
      <formula>1</formula>
    </cfRule>
  </conditionalFormatting>
  <conditionalFormatting sqref="Q39:Q42">
    <cfRule type="cellIs" priority="277" dxfId="0" operator="equal" stopIfTrue="1">
      <formula>3</formula>
    </cfRule>
    <cfRule type="cellIs" priority="278" dxfId="1" operator="equal" stopIfTrue="1">
      <formula>2</formula>
    </cfRule>
    <cfRule type="cellIs" priority="279" dxfId="2" operator="equal" stopIfTrue="1">
      <formula>1</formula>
    </cfRule>
  </conditionalFormatting>
  <conditionalFormatting sqref="H43:H45">
    <cfRule type="cellIs" priority="280" dxfId="0" operator="equal" stopIfTrue="1">
      <formula>3</formula>
    </cfRule>
    <cfRule type="cellIs" priority="281" dxfId="1" operator="equal" stopIfTrue="1">
      <formula>2</formula>
    </cfRule>
    <cfRule type="cellIs" priority="282" dxfId="2" operator="equal" stopIfTrue="1">
      <formula>1</formula>
    </cfRule>
  </conditionalFormatting>
  <conditionalFormatting sqref="J43:J45">
    <cfRule type="cellIs" priority="283" dxfId="0" operator="equal" stopIfTrue="1">
      <formula>3</formula>
    </cfRule>
    <cfRule type="cellIs" priority="284" dxfId="1" operator="equal" stopIfTrue="1">
      <formula>2</formula>
    </cfRule>
    <cfRule type="cellIs" priority="285" dxfId="2" operator="equal" stopIfTrue="1">
      <formula>1</formula>
    </cfRule>
  </conditionalFormatting>
  <conditionalFormatting sqref="L43:L45">
    <cfRule type="cellIs" priority="286" dxfId="0" operator="equal" stopIfTrue="1">
      <formula>3</formula>
    </cfRule>
    <cfRule type="cellIs" priority="287" dxfId="1" operator="equal" stopIfTrue="1">
      <formula>2</formula>
    </cfRule>
    <cfRule type="cellIs" priority="288" dxfId="2" operator="equal" stopIfTrue="1">
      <formula>1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workbookViewId="0" topLeftCell="A1">
      <pane ySplit="1" topLeftCell="A2" activePane="bottomLeft" state="frozen"/>
      <selection pane="topLeft" activeCell="A1" sqref="A1"/>
      <selection pane="bottomLeft" activeCell="R2" sqref="R2"/>
    </sheetView>
  </sheetViews>
  <sheetFormatPr defaultColWidth="9.140625" defaultRowHeight="15.75" customHeight="1"/>
  <cols>
    <col min="1" max="1" width="4.7109375" style="1" customWidth="1"/>
    <col min="2" max="2" width="20.8515625" style="1" customWidth="1"/>
    <col min="3" max="3" width="19.00390625" style="1" customWidth="1"/>
    <col min="4" max="4" width="22.28125" style="1" customWidth="1"/>
    <col min="5" max="6" width="8.8515625" style="1" customWidth="1"/>
    <col min="7" max="7" width="9.28125" style="1" customWidth="1"/>
    <col min="8" max="14" width="8.8515625" style="1" customWidth="1"/>
    <col min="15" max="15" width="3.28125" style="1" customWidth="1"/>
    <col min="16" max="16384" width="8.8515625" style="1" customWidth="1"/>
  </cols>
  <sheetData>
    <row r="1" spans="1:17" ht="12.75">
      <c r="A1" s="2" t="s">
        <v>0</v>
      </c>
      <c r="B1" s="3" t="s">
        <v>1</v>
      </c>
      <c r="C1" s="46" t="s">
        <v>2</v>
      </c>
      <c r="D1" s="5" t="s">
        <v>3</v>
      </c>
      <c r="E1" s="2" t="s">
        <v>4</v>
      </c>
      <c r="F1" s="3" t="s">
        <v>5</v>
      </c>
      <c r="G1" s="2" t="s">
        <v>6</v>
      </c>
      <c r="H1" s="2" t="s">
        <v>5</v>
      </c>
      <c r="I1" s="2" t="s">
        <v>7</v>
      </c>
      <c r="J1" s="2" t="s">
        <v>5</v>
      </c>
      <c r="K1" s="2" t="s">
        <v>8</v>
      </c>
      <c r="L1" s="2" t="s">
        <v>5</v>
      </c>
      <c r="M1" s="2" t="s">
        <v>9</v>
      </c>
      <c r="N1" s="2" t="s">
        <v>5</v>
      </c>
      <c r="O1" s="48"/>
      <c r="P1" s="49" t="s">
        <v>65</v>
      </c>
      <c r="Q1" s="50" t="s">
        <v>66</v>
      </c>
    </row>
    <row r="2" spans="1:20" ht="12.75">
      <c r="A2" s="8">
        <v>90</v>
      </c>
      <c r="B2" s="9" t="s">
        <v>111</v>
      </c>
      <c r="C2" s="10" t="s">
        <v>11</v>
      </c>
      <c r="D2" s="10" t="s">
        <v>112</v>
      </c>
      <c r="E2" s="11">
        <v>11.3</v>
      </c>
      <c r="F2" s="12">
        <f aca="true" t="shared" si="0" ref="F2:F10">RANK(E2,E$2:E$12)</f>
        <v>4</v>
      </c>
      <c r="G2" s="40">
        <v>11.5</v>
      </c>
      <c r="H2" s="51">
        <f aca="true" t="shared" si="1" ref="H2:H10">RANK(G2,G$2:G$12)</f>
        <v>6</v>
      </c>
      <c r="I2" s="11">
        <v>8.2</v>
      </c>
      <c r="J2" s="12">
        <f aca="true" t="shared" si="2" ref="J2:J10">RANK(I2,I$2:I$12)</f>
        <v>9</v>
      </c>
      <c r="K2" s="40">
        <v>8</v>
      </c>
      <c r="L2" s="51">
        <f aca="true" t="shared" si="3" ref="L2:L10">RANK(K2,K$2:K$12)</f>
        <v>10</v>
      </c>
      <c r="M2" s="11">
        <f aca="true" t="shared" si="4" ref="M2:M39">SUM(E2,G2,I2,K2)</f>
        <v>39</v>
      </c>
      <c r="N2" s="12">
        <f aca="true" t="shared" si="5" ref="N2:N10">RANK(M2,M$2:M$12)</f>
        <v>10</v>
      </c>
      <c r="O2" s="52"/>
      <c r="P2" s="11">
        <f aca="true" t="shared" si="6" ref="P2:P39">SUM(E2,G2,I2,K2)-MIN(E2,G2,I2,K2)</f>
        <v>31</v>
      </c>
      <c r="Q2" s="12">
        <f aca="true" t="shared" si="7" ref="Q2:Q10">RANK(P2,P$2:P$12)</f>
        <v>9</v>
      </c>
      <c r="S2" s="17"/>
      <c r="T2" s="18"/>
    </row>
    <row r="3" spans="1:20" ht="12.75">
      <c r="A3" s="19">
        <v>91</v>
      </c>
      <c r="B3" s="20" t="s">
        <v>113</v>
      </c>
      <c r="C3" s="21" t="s">
        <v>11</v>
      </c>
      <c r="D3" s="21" t="s">
        <v>112</v>
      </c>
      <c r="E3" s="22">
        <v>10.7</v>
      </c>
      <c r="F3" s="30">
        <f t="shared" si="0"/>
        <v>8</v>
      </c>
      <c r="G3" s="41">
        <v>11.3</v>
      </c>
      <c r="H3" s="53">
        <f t="shared" si="1"/>
        <v>8</v>
      </c>
      <c r="I3" s="22">
        <v>9.3</v>
      </c>
      <c r="J3" s="30">
        <f t="shared" si="2"/>
        <v>4</v>
      </c>
      <c r="K3" s="41">
        <v>8.5</v>
      </c>
      <c r="L3" s="53">
        <f t="shared" si="3"/>
        <v>8</v>
      </c>
      <c r="M3" s="22">
        <f t="shared" si="4"/>
        <v>39.8</v>
      </c>
      <c r="N3" s="30">
        <f t="shared" si="5"/>
        <v>8</v>
      </c>
      <c r="O3" s="54"/>
      <c r="P3" s="22">
        <f t="shared" si="6"/>
        <v>31.299999999999997</v>
      </c>
      <c r="Q3" s="30">
        <f t="shared" si="7"/>
        <v>8</v>
      </c>
      <c r="R3" s="27"/>
      <c r="S3" s="27"/>
      <c r="T3" s="28" t="s">
        <v>114</v>
      </c>
    </row>
    <row r="4" spans="1:20" ht="12.75">
      <c r="A4" s="19">
        <v>92</v>
      </c>
      <c r="B4" s="20" t="s">
        <v>115</v>
      </c>
      <c r="C4" s="21" t="s">
        <v>11</v>
      </c>
      <c r="D4" s="21" t="s">
        <v>112</v>
      </c>
      <c r="E4" s="22">
        <v>11.6</v>
      </c>
      <c r="F4" s="30">
        <f t="shared" si="0"/>
        <v>2</v>
      </c>
      <c r="G4" s="41">
        <v>11.1</v>
      </c>
      <c r="H4" s="53">
        <f t="shared" si="1"/>
        <v>9</v>
      </c>
      <c r="I4" s="22">
        <v>9.2</v>
      </c>
      <c r="J4" s="30">
        <f t="shared" si="2"/>
        <v>5</v>
      </c>
      <c r="K4" s="41">
        <v>9.1</v>
      </c>
      <c r="L4" s="53">
        <f t="shared" si="3"/>
        <v>4</v>
      </c>
      <c r="M4" s="22">
        <f t="shared" si="4"/>
        <v>41</v>
      </c>
      <c r="N4" s="30">
        <f t="shared" si="5"/>
        <v>2</v>
      </c>
      <c r="O4" s="54"/>
      <c r="P4" s="22">
        <f t="shared" si="6"/>
        <v>31.9</v>
      </c>
      <c r="Q4" s="30">
        <f t="shared" si="7"/>
        <v>4</v>
      </c>
      <c r="R4" s="27"/>
      <c r="S4" s="27"/>
      <c r="T4" s="28" t="s">
        <v>116</v>
      </c>
    </row>
    <row r="5" spans="1:21" ht="12.75">
      <c r="A5" s="19">
        <v>93</v>
      </c>
      <c r="B5" s="20" t="s">
        <v>117</v>
      </c>
      <c r="C5" s="21" t="s">
        <v>11</v>
      </c>
      <c r="D5" s="21" t="s">
        <v>112</v>
      </c>
      <c r="E5" s="22">
        <v>10.9</v>
      </c>
      <c r="F5" s="30">
        <f t="shared" si="0"/>
        <v>7</v>
      </c>
      <c r="G5" s="41">
        <v>11.5</v>
      </c>
      <c r="H5" s="53">
        <f t="shared" si="1"/>
        <v>6</v>
      </c>
      <c r="I5" s="22">
        <v>8.2</v>
      </c>
      <c r="J5" s="30">
        <f t="shared" si="2"/>
        <v>9</v>
      </c>
      <c r="K5" s="41">
        <v>9.4</v>
      </c>
      <c r="L5" s="53">
        <f t="shared" si="3"/>
        <v>1</v>
      </c>
      <c r="M5" s="22">
        <f t="shared" si="4"/>
        <v>40</v>
      </c>
      <c r="N5" s="30">
        <f t="shared" si="5"/>
        <v>7</v>
      </c>
      <c r="O5" s="54"/>
      <c r="P5" s="22">
        <f t="shared" si="6"/>
        <v>31.8</v>
      </c>
      <c r="Q5" s="30">
        <f t="shared" si="7"/>
        <v>6</v>
      </c>
      <c r="R5" s="27"/>
      <c r="S5" s="27"/>
      <c r="T5" s="28" t="s">
        <v>118</v>
      </c>
      <c r="U5" s="70"/>
    </row>
    <row r="6" spans="1:21" ht="12.75">
      <c r="A6" s="19">
        <v>94</v>
      </c>
      <c r="B6" s="20" t="s">
        <v>119</v>
      </c>
      <c r="C6" s="21" t="s">
        <v>11</v>
      </c>
      <c r="D6" s="21" t="s">
        <v>112</v>
      </c>
      <c r="E6" s="22">
        <v>10.7</v>
      </c>
      <c r="F6" s="30">
        <f t="shared" si="0"/>
        <v>8</v>
      </c>
      <c r="G6" s="41">
        <v>11.7</v>
      </c>
      <c r="H6" s="53">
        <f t="shared" si="1"/>
        <v>3</v>
      </c>
      <c r="I6" s="22">
        <v>8.3</v>
      </c>
      <c r="J6" s="30">
        <f t="shared" si="2"/>
        <v>8</v>
      </c>
      <c r="K6" s="41">
        <v>9.4</v>
      </c>
      <c r="L6" s="53">
        <f t="shared" si="3"/>
        <v>1</v>
      </c>
      <c r="M6" s="22">
        <f t="shared" si="4"/>
        <v>40.1</v>
      </c>
      <c r="N6" s="30">
        <f t="shared" si="5"/>
        <v>6</v>
      </c>
      <c r="O6" s="60"/>
      <c r="P6" s="22">
        <f t="shared" si="6"/>
        <v>31.8</v>
      </c>
      <c r="Q6" s="30">
        <f t="shared" si="7"/>
        <v>6</v>
      </c>
      <c r="R6" s="27"/>
      <c r="S6" s="27"/>
      <c r="T6" s="28" t="s">
        <v>120</v>
      </c>
      <c r="U6" s="70"/>
    </row>
    <row r="7" spans="1:17" ht="12.75">
      <c r="A7" s="19">
        <v>95</v>
      </c>
      <c r="B7" s="20" t="s">
        <v>121</v>
      </c>
      <c r="C7" s="21" t="s">
        <v>11</v>
      </c>
      <c r="D7" s="21" t="s">
        <v>112</v>
      </c>
      <c r="E7" s="22">
        <v>11.1</v>
      </c>
      <c r="F7" s="30">
        <f t="shared" si="0"/>
        <v>5</v>
      </c>
      <c r="G7" s="41">
        <v>11.1</v>
      </c>
      <c r="H7" s="53">
        <f t="shared" si="1"/>
        <v>9</v>
      </c>
      <c r="I7" s="22">
        <v>8.6</v>
      </c>
      <c r="J7" s="30">
        <f t="shared" si="2"/>
        <v>7</v>
      </c>
      <c r="K7" s="41">
        <v>8.8</v>
      </c>
      <c r="L7" s="53">
        <f t="shared" si="3"/>
        <v>5</v>
      </c>
      <c r="M7" s="22">
        <f t="shared" si="4"/>
        <v>39.599999999999994</v>
      </c>
      <c r="N7" s="30">
        <f t="shared" si="5"/>
        <v>9</v>
      </c>
      <c r="O7" s="54"/>
      <c r="P7" s="22">
        <f t="shared" si="6"/>
        <v>30.999999999999993</v>
      </c>
      <c r="Q7" s="30">
        <f t="shared" si="7"/>
        <v>10</v>
      </c>
    </row>
    <row r="8" spans="1:20" ht="12.75">
      <c r="A8" s="19">
        <v>96</v>
      </c>
      <c r="B8" s="20" t="s">
        <v>122</v>
      </c>
      <c r="C8" s="21" t="s">
        <v>11</v>
      </c>
      <c r="D8" s="21" t="s">
        <v>112</v>
      </c>
      <c r="E8" s="22">
        <v>11.8</v>
      </c>
      <c r="F8" s="30">
        <f t="shared" si="0"/>
        <v>1</v>
      </c>
      <c r="G8" s="41">
        <v>11.8</v>
      </c>
      <c r="H8" s="53">
        <f t="shared" si="1"/>
        <v>2</v>
      </c>
      <c r="I8" s="22">
        <v>9.4</v>
      </c>
      <c r="J8" s="30">
        <f t="shared" si="2"/>
        <v>3</v>
      </c>
      <c r="K8" s="41">
        <v>9.3</v>
      </c>
      <c r="L8" s="53">
        <f t="shared" si="3"/>
        <v>3</v>
      </c>
      <c r="M8" s="22">
        <f t="shared" si="4"/>
        <v>42.3</v>
      </c>
      <c r="N8" s="30">
        <f t="shared" si="5"/>
        <v>1</v>
      </c>
      <c r="O8" s="61"/>
      <c r="P8" s="22">
        <f t="shared" si="6"/>
        <v>33</v>
      </c>
      <c r="Q8" s="30">
        <f t="shared" si="7"/>
        <v>1</v>
      </c>
      <c r="R8" s="70"/>
      <c r="S8" s="46"/>
      <c r="T8" s="70"/>
    </row>
    <row r="9" spans="1:20" ht="12.75">
      <c r="A9" s="19">
        <v>97</v>
      </c>
      <c r="B9" s="20" t="s">
        <v>123</v>
      </c>
      <c r="C9" s="21" t="s">
        <v>11</v>
      </c>
      <c r="D9" s="21" t="s">
        <v>112</v>
      </c>
      <c r="E9" s="22">
        <v>11</v>
      </c>
      <c r="F9" s="30">
        <f t="shared" si="0"/>
        <v>6</v>
      </c>
      <c r="G9" s="41">
        <v>11.6</v>
      </c>
      <c r="H9" s="53">
        <f t="shared" si="1"/>
        <v>4</v>
      </c>
      <c r="I9" s="22">
        <v>9.6</v>
      </c>
      <c r="J9" s="30">
        <f t="shared" si="2"/>
        <v>1</v>
      </c>
      <c r="K9" s="41">
        <v>8.8</v>
      </c>
      <c r="L9" s="53">
        <f t="shared" si="3"/>
        <v>5</v>
      </c>
      <c r="M9" s="22">
        <f t="shared" si="4"/>
        <v>41</v>
      </c>
      <c r="N9" s="30">
        <f t="shared" si="5"/>
        <v>2</v>
      </c>
      <c r="O9" s="62"/>
      <c r="P9" s="22">
        <f t="shared" si="6"/>
        <v>32.2</v>
      </c>
      <c r="Q9" s="30">
        <f t="shared" si="7"/>
        <v>3</v>
      </c>
      <c r="R9" s="70"/>
      <c r="T9" s="70"/>
    </row>
    <row r="10" spans="1:17" ht="12.75">
      <c r="A10" s="19">
        <v>98</v>
      </c>
      <c r="B10" s="20" t="s">
        <v>124</v>
      </c>
      <c r="C10" s="21" t="s">
        <v>11</v>
      </c>
      <c r="D10" s="21" t="s">
        <v>112</v>
      </c>
      <c r="E10" s="22">
        <v>10.7</v>
      </c>
      <c r="F10" s="30">
        <f t="shared" si="0"/>
        <v>8</v>
      </c>
      <c r="G10" s="41">
        <v>12.1</v>
      </c>
      <c r="H10" s="53">
        <f t="shared" si="1"/>
        <v>1</v>
      </c>
      <c r="I10" s="22">
        <v>9.6</v>
      </c>
      <c r="J10" s="30">
        <f t="shared" si="2"/>
        <v>1</v>
      </c>
      <c r="K10" s="41">
        <v>8.5</v>
      </c>
      <c r="L10" s="53">
        <f t="shared" si="3"/>
        <v>8</v>
      </c>
      <c r="M10" s="22">
        <f t="shared" si="4"/>
        <v>40.9</v>
      </c>
      <c r="N10" s="30">
        <f t="shared" si="5"/>
        <v>4</v>
      </c>
      <c r="O10" s="62"/>
      <c r="P10" s="22">
        <f t="shared" si="6"/>
        <v>32.4</v>
      </c>
      <c r="Q10" s="30">
        <f t="shared" si="7"/>
        <v>2</v>
      </c>
    </row>
    <row r="11" spans="1:17" ht="12.75">
      <c r="A11" s="19">
        <v>99</v>
      </c>
      <c r="B11" s="20" t="s">
        <v>125</v>
      </c>
      <c r="C11" s="21" t="s">
        <v>11</v>
      </c>
      <c r="D11" s="21" t="s">
        <v>112</v>
      </c>
      <c r="E11" s="22">
        <v>11.6</v>
      </c>
      <c r="F11" s="30">
        <f aca="true" t="shared" si="8" ref="F11">RANK(E11,E$2:E$12)</f>
        <v>2</v>
      </c>
      <c r="G11" s="41">
        <v>11.6</v>
      </c>
      <c r="H11" s="53">
        <f aca="true" t="shared" si="9" ref="H11">RANK(G11,G$2:G$12)</f>
        <v>4</v>
      </c>
      <c r="I11" s="22">
        <v>8.7</v>
      </c>
      <c r="J11" s="30">
        <f aca="true" t="shared" si="10" ref="J11">RANK(I11,I$2:I$12)</f>
        <v>6</v>
      </c>
      <c r="K11" s="41">
        <v>8.6</v>
      </c>
      <c r="L11" s="53">
        <f aca="true" t="shared" si="11" ref="L11">RANK(K11,K$2:K$12)</f>
        <v>7</v>
      </c>
      <c r="M11" s="22">
        <f aca="true" t="shared" si="12" ref="M11">SUM(E11,G11,I11,K11)</f>
        <v>40.5</v>
      </c>
      <c r="N11" s="30">
        <f aca="true" t="shared" si="13" ref="N11">RANK(M11,M$2:M$12)</f>
        <v>5</v>
      </c>
      <c r="O11" s="62"/>
      <c r="P11" s="22">
        <f aca="true" t="shared" si="14" ref="P11">SUM(E11,G11,I11,K11)-MIN(E11,G11,I11,K11)</f>
        <v>31.9</v>
      </c>
      <c r="Q11" s="30">
        <f aca="true" t="shared" si="15" ref="Q11">RANK(P11,P$2:P$12)</f>
        <v>4</v>
      </c>
    </row>
    <row r="12" spans="1:17" ht="12.75">
      <c r="A12" s="33"/>
      <c r="B12" s="20"/>
      <c r="C12" s="21"/>
      <c r="D12" s="21"/>
      <c r="E12" s="24"/>
      <c r="F12" s="23"/>
      <c r="G12" s="42"/>
      <c r="H12" s="71"/>
      <c r="I12" s="24"/>
      <c r="J12" s="23"/>
      <c r="K12" s="42"/>
      <c r="L12" s="71"/>
      <c r="M12" s="24"/>
      <c r="N12" s="23"/>
      <c r="O12" s="72"/>
      <c r="P12" s="24"/>
      <c r="Q12" s="23"/>
    </row>
    <row r="13" spans="1:17" ht="12.75">
      <c r="A13" s="19">
        <v>100</v>
      </c>
      <c r="B13" s="9" t="s">
        <v>126</v>
      </c>
      <c r="C13" s="10" t="s">
        <v>11</v>
      </c>
      <c r="D13" s="10" t="s">
        <v>127</v>
      </c>
      <c r="E13" s="11">
        <v>11.7</v>
      </c>
      <c r="F13" s="12">
        <f>RANK(E13,E$13:E$14)</f>
        <v>1</v>
      </c>
      <c r="G13" s="11">
        <v>11.9</v>
      </c>
      <c r="H13" s="12">
        <f>RANK(G13,G$13:G$14)</f>
        <v>1</v>
      </c>
      <c r="I13" s="11">
        <v>8.3</v>
      </c>
      <c r="J13" s="12">
        <f>RANK(I13,I$13:I$14)</f>
        <v>1</v>
      </c>
      <c r="K13" s="11">
        <v>8.6</v>
      </c>
      <c r="L13" s="12">
        <f>RANK(K13,K$13:K$14)</f>
        <v>1</v>
      </c>
      <c r="M13" s="14">
        <f t="shared" si="4"/>
        <v>40.5</v>
      </c>
      <c r="N13" s="29">
        <f>RANK(M13,M$13:M$14)</f>
        <v>1</v>
      </c>
      <c r="O13" s="52"/>
      <c r="P13" s="11">
        <f t="shared" si="6"/>
        <v>32.2</v>
      </c>
      <c r="Q13" s="12">
        <f>RANK(P13,P$13:P$14)</f>
        <v>1</v>
      </c>
    </row>
    <row r="14" spans="1:17" ht="12.75">
      <c r="A14" s="19"/>
      <c r="B14" s="20"/>
      <c r="C14" s="21"/>
      <c r="D14" s="21"/>
      <c r="E14" s="24"/>
      <c r="F14" s="23"/>
      <c r="G14" s="24"/>
      <c r="H14" s="23"/>
      <c r="I14" s="24"/>
      <c r="J14" s="23"/>
      <c r="K14" s="24"/>
      <c r="L14" s="23"/>
      <c r="M14" s="44"/>
      <c r="N14" s="36"/>
      <c r="O14" s="60"/>
      <c r="P14" s="24"/>
      <c r="Q14" s="23"/>
    </row>
    <row r="15" spans="1:17" ht="12.75">
      <c r="A15" s="8">
        <v>101</v>
      </c>
      <c r="B15" s="9" t="s">
        <v>128</v>
      </c>
      <c r="C15" s="10" t="s">
        <v>11</v>
      </c>
      <c r="D15" s="10" t="s">
        <v>129</v>
      </c>
      <c r="E15" s="22">
        <v>10.9</v>
      </c>
      <c r="F15" s="30">
        <f>RANK(E15,E$15:E$16)</f>
        <v>1</v>
      </c>
      <c r="G15" s="22">
        <v>11.4</v>
      </c>
      <c r="H15" s="30">
        <f>RANK(G15,G$15:G$16)</f>
        <v>1</v>
      </c>
      <c r="I15" s="22">
        <v>8.8</v>
      </c>
      <c r="J15" s="30">
        <f>RANK(I15,I$15:I$16)</f>
        <v>1</v>
      </c>
      <c r="K15" s="22">
        <v>8.9</v>
      </c>
      <c r="L15" s="30">
        <f>RANK(K15,K$15:K$16)</f>
        <v>1</v>
      </c>
      <c r="M15" s="22">
        <f t="shared" si="4"/>
        <v>40</v>
      </c>
      <c r="N15" s="30">
        <f>RANK(M15,M$15:M$16)</f>
        <v>1</v>
      </c>
      <c r="O15" s="54"/>
      <c r="P15" s="22">
        <f t="shared" si="6"/>
        <v>31.2</v>
      </c>
      <c r="Q15" s="30">
        <f>RANK(P15,P$15:P$16)</f>
        <v>1</v>
      </c>
    </row>
    <row r="16" spans="1:17" ht="12.75">
      <c r="A16" s="19"/>
      <c r="B16" s="20"/>
      <c r="C16" s="21"/>
      <c r="D16" s="21"/>
      <c r="E16" s="22"/>
      <c r="F16" s="30"/>
      <c r="G16" s="22"/>
      <c r="H16" s="30"/>
      <c r="I16" s="22"/>
      <c r="J16" s="30"/>
      <c r="K16" s="22"/>
      <c r="L16" s="30"/>
      <c r="M16" s="22"/>
      <c r="N16" s="30"/>
      <c r="O16" s="54"/>
      <c r="P16" s="22"/>
      <c r="Q16" s="30"/>
    </row>
    <row r="17" spans="1:17" ht="12.75">
      <c r="A17" s="8">
        <v>102</v>
      </c>
      <c r="B17" s="9" t="s">
        <v>130</v>
      </c>
      <c r="C17" s="10" t="s">
        <v>131</v>
      </c>
      <c r="D17" s="10" t="s">
        <v>132</v>
      </c>
      <c r="E17" s="11">
        <v>12.6</v>
      </c>
      <c r="F17" s="12">
        <f>RANK(E17,E$17:E$18)</f>
        <v>1</v>
      </c>
      <c r="G17" s="11">
        <v>12.3</v>
      </c>
      <c r="H17" s="12">
        <f>RANK(G17,G$17:G$18)</f>
        <v>1</v>
      </c>
      <c r="I17" s="11">
        <v>10.9</v>
      </c>
      <c r="J17" s="12">
        <f>RANK(I17,I$17:I$18)</f>
        <v>1</v>
      </c>
      <c r="K17" s="11">
        <v>8.5</v>
      </c>
      <c r="L17" s="12">
        <f>RANK(K17,K$17:K$18)</f>
        <v>1</v>
      </c>
      <c r="M17" s="14">
        <f t="shared" si="4"/>
        <v>44.300000000000004</v>
      </c>
      <c r="N17" s="29">
        <f>RANK(M17,M$17:M$18)</f>
        <v>1</v>
      </c>
      <c r="O17" s="52"/>
      <c r="P17" s="11">
        <f t="shared" si="6"/>
        <v>35.800000000000004</v>
      </c>
      <c r="Q17" s="12">
        <f>RANK(P17,P$17:P$18)</f>
        <v>1</v>
      </c>
    </row>
    <row r="18" spans="1:17" ht="12.75">
      <c r="A18" s="19"/>
      <c r="B18" s="20"/>
      <c r="C18" s="21"/>
      <c r="D18" s="21"/>
      <c r="E18" s="24"/>
      <c r="F18" s="23"/>
      <c r="G18" s="24"/>
      <c r="H18" s="23"/>
      <c r="I18" s="24"/>
      <c r="J18" s="23"/>
      <c r="K18" s="24"/>
      <c r="L18" s="23"/>
      <c r="M18" s="44"/>
      <c r="N18" s="36"/>
      <c r="O18" s="60"/>
      <c r="P18" s="24"/>
      <c r="Q18" s="23"/>
    </row>
    <row r="19" spans="1:17" ht="12.75">
      <c r="A19" s="8">
        <v>103</v>
      </c>
      <c r="B19" s="9" t="s">
        <v>133</v>
      </c>
      <c r="C19" s="10" t="s">
        <v>131</v>
      </c>
      <c r="D19" s="10" t="s">
        <v>134</v>
      </c>
      <c r="E19" s="22">
        <v>12.3</v>
      </c>
      <c r="F19" s="30">
        <f aca="true" t="shared" si="16" ref="F19:F28">RANK(E19,E$19:E$29)</f>
        <v>6</v>
      </c>
      <c r="G19" s="22">
        <v>11.3</v>
      </c>
      <c r="H19" s="30">
        <f aca="true" t="shared" si="17" ref="H19:H28">RANK(G19,G$19:G$29)</f>
        <v>5</v>
      </c>
      <c r="I19" s="22">
        <v>10.7</v>
      </c>
      <c r="J19" s="30">
        <f aca="true" t="shared" si="18" ref="J19:J28">RANK(I19,I$19:I$29)</f>
        <v>4</v>
      </c>
      <c r="K19" s="22">
        <v>7.9</v>
      </c>
      <c r="L19" s="30">
        <f aca="true" t="shared" si="19" ref="L19:L28">RANK(K19,K$19:K$29)</f>
        <v>5</v>
      </c>
      <c r="M19" s="22">
        <f t="shared" si="4"/>
        <v>42.199999999999996</v>
      </c>
      <c r="N19" s="30">
        <f aca="true" t="shared" si="20" ref="N19:N28">RANK(M19,M$19:M$29)</f>
        <v>6</v>
      </c>
      <c r="O19" s="54"/>
      <c r="P19" s="22">
        <f t="shared" si="6"/>
        <v>34.3</v>
      </c>
      <c r="Q19" s="30">
        <f aca="true" t="shared" si="21" ref="Q19:Q28">RANK(P19,P$19:P$29)</f>
        <v>5</v>
      </c>
    </row>
    <row r="20" spans="1:17" ht="12.75">
      <c r="A20" s="19">
        <v>104</v>
      </c>
      <c r="B20" s="20" t="s">
        <v>135</v>
      </c>
      <c r="C20" s="21" t="s">
        <v>131</v>
      </c>
      <c r="D20" s="21" t="s">
        <v>134</v>
      </c>
      <c r="E20" s="22">
        <v>12.8</v>
      </c>
      <c r="F20" s="30">
        <f t="shared" si="16"/>
        <v>1</v>
      </c>
      <c r="G20" s="22">
        <v>9.7</v>
      </c>
      <c r="H20" s="30">
        <f t="shared" si="17"/>
        <v>9</v>
      </c>
      <c r="I20" s="22">
        <v>10.4</v>
      </c>
      <c r="J20" s="30">
        <f t="shared" si="18"/>
        <v>7</v>
      </c>
      <c r="K20" s="22">
        <v>8.2</v>
      </c>
      <c r="L20" s="30">
        <f t="shared" si="19"/>
        <v>4</v>
      </c>
      <c r="M20" s="22">
        <f t="shared" si="4"/>
        <v>41.10000000000001</v>
      </c>
      <c r="N20" s="30">
        <f t="shared" si="20"/>
        <v>8</v>
      </c>
      <c r="O20" s="54"/>
      <c r="P20" s="22">
        <f t="shared" si="6"/>
        <v>32.900000000000006</v>
      </c>
      <c r="Q20" s="30">
        <f t="shared" si="21"/>
        <v>8</v>
      </c>
    </row>
    <row r="21" spans="1:17" ht="12.75">
      <c r="A21" s="19">
        <v>105</v>
      </c>
      <c r="B21" s="20" t="s">
        <v>136</v>
      </c>
      <c r="C21" s="21" t="s">
        <v>131</v>
      </c>
      <c r="D21" s="21" t="s">
        <v>134</v>
      </c>
      <c r="E21" s="22">
        <v>12.5</v>
      </c>
      <c r="F21" s="30">
        <f t="shared" si="16"/>
        <v>4</v>
      </c>
      <c r="G21" s="22">
        <v>7.8</v>
      </c>
      <c r="H21" s="30">
        <f t="shared" si="17"/>
        <v>10</v>
      </c>
      <c r="I21" s="22">
        <v>10.6</v>
      </c>
      <c r="J21" s="30">
        <f t="shared" si="18"/>
        <v>6</v>
      </c>
      <c r="K21" s="22">
        <v>7.9</v>
      </c>
      <c r="L21" s="30">
        <f t="shared" si="19"/>
        <v>5</v>
      </c>
      <c r="M21" s="22">
        <f t="shared" si="4"/>
        <v>38.8</v>
      </c>
      <c r="N21" s="30">
        <f t="shared" si="20"/>
        <v>10</v>
      </c>
      <c r="O21" s="54"/>
      <c r="P21" s="22">
        <f t="shared" si="6"/>
        <v>30.999999999999996</v>
      </c>
      <c r="Q21" s="30">
        <f t="shared" si="21"/>
        <v>10</v>
      </c>
    </row>
    <row r="22" spans="1:17" ht="12.75">
      <c r="A22" s="19">
        <v>107</v>
      </c>
      <c r="B22" s="20" t="s">
        <v>137</v>
      </c>
      <c r="C22" s="21" t="s">
        <v>131</v>
      </c>
      <c r="D22" s="21" t="s">
        <v>134</v>
      </c>
      <c r="E22" s="22">
        <v>12.4</v>
      </c>
      <c r="F22" s="30">
        <f t="shared" si="16"/>
        <v>5</v>
      </c>
      <c r="G22" s="22">
        <v>11.3</v>
      </c>
      <c r="H22" s="30">
        <f t="shared" si="17"/>
        <v>5</v>
      </c>
      <c r="I22" s="22">
        <v>11</v>
      </c>
      <c r="J22" s="30">
        <f t="shared" si="18"/>
        <v>1</v>
      </c>
      <c r="K22" s="22">
        <v>8.3</v>
      </c>
      <c r="L22" s="30">
        <f t="shared" si="19"/>
        <v>3</v>
      </c>
      <c r="M22" s="22">
        <f t="shared" si="4"/>
        <v>43</v>
      </c>
      <c r="N22" s="30">
        <f t="shared" si="20"/>
        <v>2</v>
      </c>
      <c r="O22" s="60"/>
      <c r="P22" s="22">
        <f t="shared" si="6"/>
        <v>34.7</v>
      </c>
      <c r="Q22" s="30">
        <f t="shared" si="21"/>
        <v>3</v>
      </c>
    </row>
    <row r="23" spans="1:17" ht="12.75">
      <c r="A23" s="19">
        <v>108</v>
      </c>
      <c r="B23" s="20" t="s">
        <v>138</v>
      </c>
      <c r="C23" s="21" t="s">
        <v>131</v>
      </c>
      <c r="D23" s="21" t="s">
        <v>134</v>
      </c>
      <c r="E23" s="22">
        <v>12.2</v>
      </c>
      <c r="F23" s="30">
        <f t="shared" si="16"/>
        <v>8</v>
      </c>
      <c r="G23" s="22">
        <v>12</v>
      </c>
      <c r="H23" s="30">
        <f t="shared" si="17"/>
        <v>1</v>
      </c>
      <c r="I23" s="22">
        <v>10.8</v>
      </c>
      <c r="J23" s="30">
        <f t="shared" si="18"/>
        <v>3</v>
      </c>
      <c r="K23" s="22">
        <v>7.8</v>
      </c>
      <c r="L23" s="30">
        <f t="shared" si="19"/>
        <v>9</v>
      </c>
      <c r="M23" s="22">
        <f aca="true" t="shared" si="22" ref="M23:M28">SUM(E23,G23,I23,K23)</f>
        <v>42.8</v>
      </c>
      <c r="N23" s="30">
        <f t="shared" si="20"/>
        <v>4</v>
      </c>
      <c r="O23" s="60"/>
      <c r="P23" s="22">
        <f aca="true" t="shared" si="23" ref="P23:P28">SUM(E23,G23,I23,K23)-MIN(E23,G23,I23,K23)</f>
        <v>35</v>
      </c>
      <c r="Q23" s="30">
        <f t="shared" si="21"/>
        <v>2</v>
      </c>
    </row>
    <row r="24" spans="1:17" ht="12.75">
      <c r="A24" s="19">
        <v>109</v>
      </c>
      <c r="B24" s="20" t="s">
        <v>139</v>
      </c>
      <c r="C24" s="21" t="s">
        <v>131</v>
      </c>
      <c r="D24" s="21" t="s">
        <v>134</v>
      </c>
      <c r="E24" s="22">
        <v>12.3</v>
      </c>
      <c r="F24" s="30">
        <f t="shared" si="16"/>
        <v>6</v>
      </c>
      <c r="G24" s="22">
        <v>11.6</v>
      </c>
      <c r="H24" s="30">
        <f t="shared" si="17"/>
        <v>3</v>
      </c>
      <c r="I24" s="22">
        <v>10.3</v>
      </c>
      <c r="J24" s="30">
        <f t="shared" si="18"/>
        <v>10</v>
      </c>
      <c r="K24" s="22">
        <v>8.7</v>
      </c>
      <c r="L24" s="30">
        <f t="shared" si="19"/>
        <v>1</v>
      </c>
      <c r="M24" s="22">
        <f t="shared" si="22"/>
        <v>42.900000000000006</v>
      </c>
      <c r="N24" s="30">
        <f t="shared" si="20"/>
        <v>3</v>
      </c>
      <c r="O24" s="60"/>
      <c r="P24" s="22">
        <f t="shared" si="23"/>
        <v>34.2</v>
      </c>
      <c r="Q24" s="30">
        <f t="shared" si="21"/>
        <v>6</v>
      </c>
    </row>
    <row r="25" spans="1:17" ht="12.75">
      <c r="A25" s="19">
        <v>110</v>
      </c>
      <c r="B25" s="20" t="s">
        <v>140</v>
      </c>
      <c r="C25" s="21" t="s">
        <v>131</v>
      </c>
      <c r="D25" s="21" t="s">
        <v>134</v>
      </c>
      <c r="E25" s="22">
        <v>12.6</v>
      </c>
      <c r="F25" s="30">
        <f t="shared" si="16"/>
        <v>2</v>
      </c>
      <c r="G25" s="22">
        <v>12</v>
      </c>
      <c r="H25" s="30">
        <f t="shared" si="17"/>
        <v>1</v>
      </c>
      <c r="I25" s="22">
        <v>11</v>
      </c>
      <c r="J25" s="30">
        <f t="shared" si="18"/>
        <v>1</v>
      </c>
      <c r="K25" s="22">
        <v>8.6</v>
      </c>
      <c r="L25" s="30">
        <f t="shared" si="19"/>
        <v>2</v>
      </c>
      <c r="M25" s="22">
        <f t="shared" si="22"/>
        <v>44.2</v>
      </c>
      <c r="N25" s="30">
        <f t="shared" si="20"/>
        <v>1</v>
      </c>
      <c r="O25" s="60"/>
      <c r="P25" s="22">
        <f t="shared" si="23"/>
        <v>35.6</v>
      </c>
      <c r="Q25" s="30">
        <f t="shared" si="21"/>
        <v>1</v>
      </c>
    </row>
    <row r="26" spans="1:17" ht="12.75">
      <c r="A26" s="19">
        <v>111</v>
      </c>
      <c r="B26" s="20" t="s">
        <v>141</v>
      </c>
      <c r="C26" s="21" t="s">
        <v>131</v>
      </c>
      <c r="D26" s="21" t="s">
        <v>134</v>
      </c>
      <c r="E26" s="22">
        <v>12</v>
      </c>
      <c r="F26" s="30">
        <f t="shared" si="16"/>
        <v>9</v>
      </c>
      <c r="G26" s="22">
        <v>11.5</v>
      </c>
      <c r="H26" s="30">
        <f t="shared" si="17"/>
        <v>4</v>
      </c>
      <c r="I26" s="22">
        <v>10.4</v>
      </c>
      <c r="J26" s="30">
        <f t="shared" si="18"/>
        <v>7</v>
      </c>
      <c r="K26" s="22">
        <v>7.9</v>
      </c>
      <c r="L26" s="30">
        <f t="shared" si="19"/>
        <v>5</v>
      </c>
      <c r="M26" s="22">
        <f t="shared" si="22"/>
        <v>41.8</v>
      </c>
      <c r="N26" s="30">
        <f t="shared" si="20"/>
        <v>7</v>
      </c>
      <c r="O26" s="60"/>
      <c r="P26" s="22">
        <f t="shared" si="23"/>
        <v>33.9</v>
      </c>
      <c r="Q26" s="30">
        <f t="shared" si="21"/>
        <v>7</v>
      </c>
    </row>
    <row r="27" spans="1:17" ht="12.75">
      <c r="A27" s="19">
        <v>112</v>
      </c>
      <c r="B27" s="20" t="s">
        <v>142</v>
      </c>
      <c r="C27" s="21" t="s">
        <v>131</v>
      </c>
      <c r="D27" s="21" t="s">
        <v>134</v>
      </c>
      <c r="E27" s="22">
        <v>12.6</v>
      </c>
      <c r="F27" s="30">
        <f t="shared" si="16"/>
        <v>2</v>
      </c>
      <c r="G27" s="22">
        <v>11.3</v>
      </c>
      <c r="H27" s="30">
        <f t="shared" si="17"/>
        <v>5</v>
      </c>
      <c r="I27" s="22">
        <v>10.7</v>
      </c>
      <c r="J27" s="30">
        <f t="shared" si="18"/>
        <v>4</v>
      </c>
      <c r="K27" s="22">
        <v>7.8</v>
      </c>
      <c r="L27" s="30">
        <f t="shared" si="19"/>
        <v>9</v>
      </c>
      <c r="M27" s="22">
        <f t="shared" si="22"/>
        <v>42.4</v>
      </c>
      <c r="N27" s="30">
        <f t="shared" si="20"/>
        <v>5</v>
      </c>
      <c r="O27" s="60"/>
      <c r="P27" s="22">
        <f t="shared" si="23"/>
        <v>34.6</v>
      </c>
      <c r="Q27" s="30">
        <f t="shared" si="21"/>
        <v>4</v>
      </c>
    </row>
    <row r="28" spans="1:17" ht="12.75">
      <c r="A28" s="19">
        <v>119</v>
      </c>
      <c r="B28" s="20" t="s">
        <v>143</v>
      </c>
      <c r="C28" s="21" t="s">
        <v>11</v>
      </c>
      <c r="D28" s="21" t="s">
        <v>134</v>
      </c>
      <c r="E28" s="22">
        <v>11.8</v>
      </c>
      <c r="F28" s="30">
        <f t="shared" si="16"/>
        <v>10</v>
      </c>
      <c r="G28" s="22">
        <v>10</v>
      </c>
      <c r="H28" s="30">
        <f t="shared" si="17"/>
        <v>8</v>
      </c>
      <c r="I28" s="22">
        <v>10.4</v>
      </c>
      <c r="J28" s="30">
        <f t="shared" si="18"/>
        <v>7</v>
      </c>
      <c r="K28" s="22">
        <v>7.9</v>
      </c>
      <c r="L28" s="30">
        <f t="shared" si="19"/>
        <v>5</v>
      </c>
      <c r="M28" s="22">
        <f t="shared" si="22"/>
        <v>40.1</v>
      </c>
      <c r="N28" s="30">
        <f t="shared" si="20"/>
        <v>9</v>
      </c>
      <c r="O28" s="60"/>
      <c r="P28" s="22">
        <f t="shared" si="23"/>
        <v>32.2</v>
      </c>
      <c r="Q28" s="30">
        <f t="shared" si="21"/>
        <v>9</v>
      </c>
    </row>
    <row r="29" spans="1:17" ht="12.75">
      <c r="A29" s="19"/>
      <c r="B29" s="20"/>
      <c r="C29" s="21"/>
      <c r="D29" s="21"/>
      <c r="E29" s="22"/>
      <c r="F29" s="30"/>
      <c r="G29" s="22"/>
      <c r="H29" s="30"/>
      <c r="I29" s="22"/>
      <c r="J29" s="30"/>
      <c r="K29" s="22"/>
      <c r="L29" s="30"/>
      <c r="M29" s="22"/>
      <c r="N29" s="30"/>
      <c r="O29" s="63"/>
      <c r="P29" s="22"/>
      <c r="Q29" s="30"/>
    </row>
    <row r="30" spans="1:17" ht="12.75">
      <c r="A30" s="73">
        <v>114</v>
      </c>
      <c r="B30" s="10" t="s">
        <v>144</v>
      </c>
      <c r="C30" s="9" t="s">
        <v>145</v>
      </c>
      <c r="D30" s="74" t="s">
        <v>146</v>
      </c>
      <c r="E30" s="11">
        <v>12.1</v>
      </c>
      <c r="F30" s="13">
        <f>RANK(E30,E$30:E$38)</f>
        <v>6</v>
      </c>
      <c r="G30" s="11">
        <v>9.3</v>
      </c>
      <c r="H30" s="12">
        <f>RANK(G30,G$30:G$38)</f>
        <v>7</v>
      </c>
      <c r="I30" s="40">
        <v>10.6</v>
      </c>
      <c r="J30" s="51">
        <f>RANK(I30,I$30:I$38)</f>
        <v>7</v>
      </c>
      <c r="K30" s="11">
        <v>8.8</v>
      </c>
      <c r="L30" s="12">
        <f>RANK(K30,K$30:K$38)</f>
        <v>4</v>
      </c>
      <c r="M30" s="40">
        <f t="shared" si="4"/>
        <v>40.8</v>
      </c>
      <c r="N30" s="51">
        <f>RANK(M30,M$30:M$38)</f>
        <v>7</v>
      </c>
      <c r="O30" s="52"/>
      <c r="P30" s="14">
        <f t="shared" si="6"/>
        <v>31.999999999999996</v>
      </c>
      <c r="Q30" s="29">
        <f>RANK(P30,P$30:P$38)</f>
        <v>8</v>
      </c>
    </row>
    <row r="31" spans="1:17" ht="12.75">
      <c r="A31" s="75">
        <v>115</v>
      </c>
      <c r="B31" s="21" t="s">
        <v>147</v>
      </c>
      <c r="C31" s="20" t="s">
        <v>145</v>
      </c>
      <c r="D31" s="76" t="s">
        <v>146</v>
      </c>
      <c r="E31" s="22">
        <v>12.2</v>
      </c>
      <c r="F31" s="31">
        <f aca="true" t="shared" si="24" ref="F31:F37">RANK(E31,E$30:E$38)</f>
        <v>5</v>
      </c>
      <c r="G31" s="22">
        <v>10.8</v>
      </c>
      <c r="H31" s="30">
        <f aca="true" t="shared" si="25" ref="H31:H37">RANK(G31,G$30:G$38)</f>
        <v>3</v>
      </c>
      <c r="I31" s="41">
        <v>10.5</v>
      </c>
      <c r="J31" s="53">
        <f aca="true" t="shared" si="26" ref="J31:J37">RANK(I31,I$30:I$38)</f>
        <v>8</v>
      </c>
      <c r="K31" s="22">
        <v>6.9</v>
      </c>
      <c r="L31" s="30">
        <f aca="true" t="shared" si="27" ref="L31:L37">RANK(K31,K$30:K$38)</f>
        <v>8</v>
      </c>
      <c r="M31" s="41">
        <f aca="true" t="shared" si="28" ref="M31:M37">SUM(E31,G31,I31,K31)</f>
        <v>40.4</v>
      </c>
      <c r="N31" s="53">
        <f aca="true" t="shared" si="29" ref="N31:N37">RANK(M31,M$30:M$38)</f>
        <v>8</v>
      </c>
      <c r="O31" s="54"/>
      <c r="P31" s="26">
        <f aca="true" t="shared" si="30" ref="P31:P37">SUM(E31,G31,I31,K31)-MIN(E31,G31,I31,K31)</f>
        <v>33.5</v>
      </c>
      <c r="Q31" s="15">
        <f aca="true" t="shared" si="31" ref="Q31:Q37">RANK(P31,P$30:P$38)</f>
        <v>6</v>
      </c>
    </row>
    <row r="32" spans="1:17" ht="12.75">
      <c r="A32" s="75">
        <v>116</v>
      </c>
      <c r="B32" s="21" t="s">
        <v>148</v>
      </c>
      <c r="C32" s="20" t="s">
        <v>145</v>
      </c>
      <c r="D32" s="76" t="s">
        <v>146</v>
      </c>
      <c r="E32" s="22">
        <v>12</v>
      </c>
      <c r="F32" s="31">
        <f t="shared" si="24"/>
        <v>7</v>
      </c>
      <c r="G32" s="22">
        <v>10.9</v>
      </c>
      <c r="H32" s="30">
        <f t="shared" si="25"/>
        <v>2</v>
      </c>
      <c r="I32" s="41">
        <v>11.1</v>
      </c>
      <c r="J32" s="53">
        <f t="shared" si="26"/>
        <v>3</v>
      </c>
      <c r="K32" s="22">
        <v>9</v>
      </c>
      <c r="L32" s="30">
        <f t="shared" si="27"/>
        <v>2</v>
      </c>
      <c r="M32" s="41">
        <f t="shared" si="28"/>
        <v>43</v>
      </c>
      <c r="N32" s="53">
        <f t="shared" si="29"/>
        <v>2</v>
      </c>
      <c r="O32" s="54"/>
      <c r="P32" s="26">
        <f t="shared" si="30"/>
        <v>34</v>
      </c>
      <c r="Q32" s="15">
        <f t="shared" si="31"/>
        <v>4</v>
      </c>
    </row>
    <row r="33" spans="1:17" ht="12.75">
      <c r="A33" s="75">
        <v>117</v>
      </c>
      <c r="B33" s="21" t="s">
        <v>149</v>
      </c>
      <c r="C33" s="20" t="s">
        <v>11</v>
      </c>
      <c r="D33" s="76" t="s">
        <v>146</v>
      </c>
      <c r="E33" s="22">
        <v>12.7</v>
      </c>
      <c r="F33" s="31">
        <f t="shared" si="24"/>
        <v>3</v>
      </c>
      <c r="G33" s="22">
        <v>10.4</v>
      </c>
      <c r="H33" s="30">
        <f t="shared" si="25"/>
        <v>5</v>
      </c>
      <c r="I33" s="41">
        <v>11.1</v>
      </c>
      <c r="J33" s="53">
        <f t="shared" si="26"/>
        <v>3</v>
      </c>
      <c r="K33" s="22">
        <v>8.6</v>
      </c>
      <c r="L33" s="30">
        <f t="shared" si="27"/>
        <v>5</v>
      </c>
      <c r="M33" s="41">
        <f t="shared" si="28"/>
        <v>42.800000000000004</v>
      </c>
      <c r="N33" s="53">
        <f t="shared" si="29"/>
        <v>3</v>
      </c>
      <c r="O33" s="54"/>
      <c r="P33" s="26">
        <f t="shared" si="30"/>
        <v>34.2</v>
      </c>
      <c r="Q33" s="15">
        <f t="shared" si="31"/>
        <v>3</v>
      </c>
    </row>
    <row r="34" spans="1:17" ht="12.75">
      <c r="A34" s="75">
        <v>118</v>
      </c>
      <c r="B34" s="21" t="s">
        <v>150</v>
      </c>
      <c r="C34" s="20" t="s">
        <v>11</v>
      </c>
      <c r="D34" s="76" t="s">
        <v>146</v>
      </c>
      <c r="E34" s="22">
        <v>12.9</v>
      </c>
      <c r="F34" s="31">
        <f t="shared" si="24"/>
        <v>2</v>
      </c>
      <c r="G34" s="22">
        <v>9.2</v>
      </c>
      <c r="H34" s="30">
        <f t="shared" si="25"/>
        <v>8</v>
      </c>
      <c r="I34" s="41">
        <v>10.9</v>
      </c>
      <c r="J34" s="53">
        <f t="shared" si="26"/>
        <v>6</v>
      </c>
      <c r="K34" s="22">
        <v>8.9</v>
      </c>
      <c r="L34" s="30">
        <f t="shared" si="27"/>
        <v>3</v>
      </c>
      <c r="M34" s="41">
        <f t="shared" si="28"/>
        <v>41.9</v>
      </c>
      <c r="N34" s="53">
        <f t="shared" si="29"/>
        <v>6</v>
      </c>
      <c r="O34" s="54"/>
      <c r="P34" s="26">
        <f t="shared" si="30"/>
        <v>33</v>
      </c>
      <c r="Q34" s="15">
        <f t="shared" si="31"/>
        <v>7</v>
      </c>
    </row>
    <row r="35" spans="1:17" ht="12.75">
      <c r="A35" s="75">
        <v>136</v>
      </c>
      <c r="B35" s="21" t="s">
        <v>151</v>
      </c>
      <c r="C35" s="20" t="s">
        <v>131</v>
      </c>
      <c r="D35" s="76" t="s">
        <v>146</v>
      </c>
      <c r="E35" s="22">
        <v>13.1</v>
      </c>
      <c r="F35" s="31">
        <f t="shared" si="24"/>
        <v>1</v>
      </c>
      <c r="G35" s="22">
        <v>10</v>
      </c>
      <c r="H35" s="30">
        <f t="shared" si="25"/>
        <v>6</v>
      </c>
      <c r="I35" s="41">
        <v>11.2</v>
      </c>
      <c r="J35" s="53">
        <f t="shared" si="26"/>
        <v>2</v>
      </c>
      <c r="K35" s="22">
        <v>9.2</v>
      </c>
      <c r="L35" s="30">
        <f t="shared" si="27"/>
        <v>1</v>
      </c>
      <c r="M35" s="41">
        <f t="shared" si="28"/>
        <v>43.5</v>
      </c>
      <c r="N35" s="53">
        <f t="shared" si="29"/>
        <v>1</v>
      </c>
      <c r="O35" s="54"/>
      <c r="P35" s="26">
        <f t="shared" si="30"/>
        <v>34.3</v>
      </c>
      <c r="Q35" s="15">
        <f t="shared" si="31"/>
        <v>2</v>
      </c>
    </row>
    <row r="36" spans="1:17" ht="12.75">
      <c r="A36" s="75">
        <v>137</v>
      </c>
      <c r="B36" s="21" t="s">
        <v>152</v>
      </c>
      <c r="C36" s="20" t="s">
        <v>131</v>
      </c>
      <c r="D36" s="76" t="s">
        <v>146</v>
      </c>
      <c r="E36" s="22">
        <v>11.7</v>
      </c>
      <c r="F36" s="31">
        <f t="shared" si="24"/>
        <v>8</v>
      </c>
      <c r="G36" s="22">
        <v>10.6</v>
      </c>
      <c r="H36" s="30">
        <f t="shared" si="25"/>
        <v>4</v>
      </c>
      <c r="I36" s="41">
        <v>11.4</v>
      </c>
      <c r="J36" s="53">
        <f t="shared" si="26"/>
        <v>1</v>
      </c>
      <c r="K36" s="22">
        <v>8.2</v>
      </c>
      <c r="L36" s="30">
        <f t="shared" si="27"/>
        <v>6</v>
      </c>
      <c r="M36" s="41">
        <f t="shared" si="28"/>
        <v>41.900000000000006</v>
      </c>
      <c r="N36" s="53">
        <f t="shared" si="29"/>
        <v>5</v>
      </c>
      <c r="O36" s="54"/>
      <c r="P36" s="26">
        <f t="shared" si="30"/>
        <v>33.7</v>
      </c>
      <c r="Q36" s="15">
        <f t="shared" si="31"/>
        <v>5</v>
      </c>
    </row>
    <row r="37" spans="1:17" ht="12.75">
      <c r="A37" s="75">
        <v>138</v>
      </c>
      <c r="B37" s="21" t="s">
        <v>153</v>
      </c>
      <c r="C37" s="20" t="s">
        <v>131</v>
      </c>
      <c r="D37" s="76" t="s">
        <v>146</v>
      </c>
      <c r="E37" s="22">
        <v>12.3</v>
      </c>
      <c r="F37" s="31">
        <f t="shared" si="24"/>
        <v>4</v>
      </c>
      <c r="G37" s="22">
        <v>11</v>
      </c>
      <c r="H37" s="30">
        <f t="shared" si="25"/>
        <v>1</v>
      </c>
      <c r="I37" s="41">
        <v>11.1</v>
      </c>
      <c r="J37" s="53">
        <f t="shared" si="26"/>
        <v>3</v>
      </c>
      <c r="K37" s="22">
        <v>8.1</v>
      </c>
      <c r="L37" s="30">
        <f t="shared" si="27"/>
        <v>7</v>
      </c>
      <c r="M37" s="41">
        <f t="shared" si="28"/>
        <v>42.50000000000001</v>
      </c>
      <c r="N37" s="53">
        <f t="shared" si="29"/>
        <v>4</v>
      </c>
      <c r="O37" s="54"/>
      <c r="P37" s="26">
        <f t="shared" si="30"/>
        <v>34.400000000000006</v>
      </c>
      <c r="Q37" s="15">
        <f t="shared" si="31"/>
        <v>1</v>
      </c>
    </row>
    <row r="38" spans="1:17" ht="12.75">
      <c r="A38" s="77"/>
      <c r="B38" s="35"/>
      <c r="C38" s="34"/>
      <c r="D38" s="78"/>
      <c r="E38" s="24"/>
      <c r="F38" s="25"/>
      <c r="G38" s="24"/>
      <c r="H38" s="23"/>
      <c r="I38" s="42"/>
      <c r="J38" s="71"/>
      <c r="K38" s="24"/>
      <c r="L38" s="23"/>
      <c r="M38" s="42"/>
      <c r="N38" s="71"/>
      <c r="O38" s="60"/>
      <c r="P38" s="44"/>
      <c r="Q38" s="36"/>
    </row>
    <row r="39" spans="1:17" ht="12.75">
      <c r="A39" s="19">
        <v>120</v>
      </c>
      <c r="B39" s="20" t="s">
        <v>154</v>
      </c>
      <c r="C39" s="21" t="s">
        <v>11</v>
      </c>
      <c r="D39" s="21" t="s">
        <v>155</v>
      </c>
      <c r="E39" s="22">
        <v>12.3</v>
      </c>
      <c r="F39" s="30">
        <f>RANK(E39,E$39:E$40)</f>
        <v>1</v>
      </c>
      <c r="G39" s="41">
        <v>10.5</v>
      </c>
      <c r="H39" s="30">
        <f>RANK(G39,G$39:G$40)</f>
        <v>1</v>
      </c>
      <c r="I39" s="22">
        <v>10.6</v>
      </c>
      <c r="J39" s="30">
        <f>RANK(I39,I$39:I$40)</f>
        <v>1</v>
      </c>
      <c r="K39" s="41">
        <v>8.6</v>
      </c>
      <c r="L39" s="30">
        <f>RANK(K39,K$39:K$40)</f>
        <v>1</v>
      </c>
      <c r="M39" s="22">
        <f t="shared" si="4"/>
        <v>42.00000000000001</v>
      </c>
      <c r="N39" s="30">
        <f>RANK(M39,M$39:M$40)</f>
        <v>1</v>
      </c>
      <c r="O39" s="54"/>
      <c r="P39" s="22">
        <f t="shared" si="6"/>
        <v>33.400000000000006</v>
      </c>
      <c r="Q39" s="30">
        <f>RANK(P39,P$39:P$40)</f>
        <v>1</v>
      </c>
    </row>
    <row r="40" spans="1:17" ht="12.75">
      <c r="A40" s="19"/>
      <c r="B40" s="20"/>
      <c r="C40" s="21"/>
      <c r="D40" s="21"/>
      <c r="E40" s="24"/>
      <c r="F40" s="23"/>
      <c r="G40" s="42"/>
      <c r="H40" s="23"/>
      <c r="I40" s="24"/>
      <c r="J40" s="23"/>
      <c r="K40" s="42"/>
      <c r="L40" s="23"/>
      <c r="M40" s="24"/>
      <c r="N40" s="23"/>
      <c r="O40" s="60"/>
      <c r="P40" s="24"/>
      <c r="Q40" s="23"/>
    </row>
    <row r="41" spans="1:17" ht="12.75">
      <c r="A41" s="8">
        <v>121</v>
      </c>
      <c r="B41" s="74" t="s">
        <v>156</v>
      </c>
      <c r="C41" s="10" t="s">
        <v>11</v>
      </c>
      <c r="D41" s="10" t="s">
        <v>157</v>
      </c>
      <c r="E41" s="22">
        <v>12.8</v>
      </c>
      <c r="F41" s="30">
        <f aca="true" t="shared" si="32" ref="F41:F52">RANK(E41,E$41:E$53)</f>
        <v>2</v>
      </c>
      <c r="G41" s="41">
        <v>12</v>
      </c>
      <c r="H41" s="30">
        <f aca="true" t="shared" si="33" ref="H41:H52">RANK(G41,G$41:G$53)</f>
        <v>2</v>
      </c>
      <c r="I41" s="22">
        <v>11.3</v>
      </c>
      <c r="J41" s="30">
        <f aca="true" t="shared" si="34" ref="J41:J52">RANK(I41,I$41:I$53)</f>
        <v>1</v>
      </c>
      <c r="K41" s="41">
        <v>9.5</v>
      </c>
      <c r="L41" s="30">
        <f aca="true" t="shared" si="35" ref="L41:L52">RANK(K41,K$41:K$53)</f>
        <v>1</v>
      </c>
      <c r="M41" s="14">
        <f aca="true" t="shared" si="36" ref="M41:M45">SUM(E41,G41,I41,K41)</f>
        <v>45.6</v>
      </c>
      <c r="N41" s="29">
        <f aca="true" t="shared" si="37" ref="N41:N52">RANK(M41,M$41:M$53)</f>
        <v>1</v>
      </c>
      <c r="O41" s="52"/>
      <c r="P41" s="11">
        <f aca="true" t="shared" si="38" ref="P41:P45">SUM(E41,G41,I41,K41)-MIN(E41,G41,I41,K41)</f>
        <v>36.1</v>
      </c>
      <c r="Q41" s="12">
        <f>RANK(P41,P$41:P$53)</f>
        <v>1</v>
      </c>
    </row>
    <row r="42" spans="1:17" ht="12.75">
      <c r="A42" s="19">
        <v>122</v>
      </c>
      <c r="B42" s="76" t="s">
        <v>158</v>
      </c>
      <c r="C42" s="21" t="s">
        <v>11</v>
      </c>
      <c r="D42" s="21" t="s">
        <v>157</v>
      </c>
      <c r="E42" s="22">
        <v>11.5</v>
      </c>
      <c r="F42" s="30">
        <f t="shared" si="32"/>
        <v>12</v>
      </c>
      <c r="G42" s="41">
        <v>9.5</v>
      </c>
      <c r="H42" s="30">
        <f t="shared" si="33"/>
        <v>10</v>
      </c>
      <c r="I42" s="22">
        <v>10.9</v>
      </c>
      <c r="J42" s="30">
        <f t="shared" si="34"/>
        <v>6</v>
      </c>
      <c r="K42" s="41">
        <v>8</v>
      </c>
      <c r="L42" s="30">
        <f t="shared" si="35"/>
        <v>9</v>
      </c>
      <c r="M42" s="26">
        <f t="shared" si="36"/>
        <v>39.9</v>
      </c>
      <c r="N42" s="15">
        <f t="shared" si="37"/>
        <v>12</v>
      </c>
      <c r="O42" s="54"/>
      <c r="P42" s="22">
        <f t="shared" si="38"/>
        <v>31.9</v>
      </c>
      <c r="Q42" s="30">
        <f>RANK(P42,P$41:P$53)</f>
        <v>12</v>
      </c>
    </row>
    <row r="43" spans="1:17" ht="12.75">
      <c r="A43" s="19">
        <v>123</v>
      </c>
      <c r="B43" s="76" t="s">
        <v>159</v>
      </c>
      <c r="C43" s="21" t="s">
        <v>11</v>
      </c>
      <c r="D43" s="21" t="s">
        <v>157</v>
      </c>
      <c r="E43" s="22">
        <v>12.8</v>
      </c>
      <c r="F43" s="30">
        <f t="shared" si="32"/>
        <v>2</v>
      </c>
      <c r="G43" s="41">
        <v>12.3</v>
      </c>
      <c r="H43" s="30">
        <f t="shared" si="33"/>
        <v>1</v>
      </c>
      <c r="I43" s="22">
        <v>11</v>
      </c>
      <c r="J43" s="30">
        <f t="shared" si="34"/>
        <v>5</v>
      </c>
      <c r="K43" s="41">
        <v>9.4</v>
      </c>
      <c r="L43" s="30">
        <f t="shared" si="35"/>
        <v>2</v>
      </c>
      <c r="M43" s="26">
        <f t="shared" si="36"/>
        <v>45.5</v>
      </c>
      <c r="N43" s="15">
        <f t="shared" si="37"/>
        <v>2</v>
      </c>
      <c r="O43" s="54"/>
      <c r="P43" s="22">
        <f t="shared" si="38"/>
        <v>36.1</v>
      </c>
      <c r="Q43" s="30">
        <v>2</v>
      </c>
    </row>
    <row r="44" spans="1:17" ht="12.75">
      <c r="A44" s="19">
        <v>124</v>
      </c>
      <c r="B44" s="76" t="s">
        <v>160</v>
      </c>
      <c r="C44" s="21" t="s">
        <v>11</v>
      </c>
      <c r="D44" s="21" t="s">
        <v>157</v>
      </c>
      <c r="E44" s="22">
        <v>12</v>
      </c>
      <c r="F44" s="30">
        <f t="shared" si="32"/>
        <v>11</v>
      </c>
      <c r="G44" s="41">
        <v>10</v>
      </c>
      <c r="H44" s="30">
        <f t="shared" si="33"/>
        <v>9</v>
      </c>
      <c r="I44" s="22">
        <v>10.9</v>
      </c>
      <c r="J44" s="30">
        <f t="shared" si="34"/>
        <v>6</v>
      </c>
      <c r="K44" s="41">
        <v>8.7</v>
      </c>
      <c r="L44" s="30">
        <f t="shared" si="35"/>
        <v>3</v>
      </c>
      <c r="M44" s="26">
        <f t="shared" si="36"/>
        <v>41.599999999999994</v>
      </c>
      <c r="N44" s="15">
        <f t="shared" si="37"/>
        <v>9</v>
      </c>
      <c r="O44" s="54"/>
      <c r="P44" s="22">
        <f t="shared" si="38"/>
        <v>32.89999999999999</v>
      </c>
      <c r="Q44" s="30">
        <f aca="true" t="shared" si="39" ref="Q44:Q52">RANK(P44,P$41:P$53)</f>
        <v>11</v>
      </c>
    </row>
    <row r="45" spans="1:17" ht="12.75">
      <c r="A45" s="19">
        <v>125</v>
      </c>
      <c r="B45" s="76" t="s">
        <v>161</v>
      </c>
      <c r="C45" s="21" t="s">
        <v>11</v>
      </c>
      <c r="D45" s="21" t="s">
        <v>157</v>
      </c>
      <c r="E45" s="22">
        <v>12.6</v>
      </c>
      <c r="F45" s="30">
        <f t="shared" si="32"/>
        <v>5</v>
      </c>
      <c r="G45" s="41">
        <v>10.8</v>
      </c>
      <c r="H45" s="30">
        <f t="shared" si="33"/>
        <v>7</v>
      </c>
      <c r="I45" s="22">
        <v>11.1</v>
      </c>
      <c r="J45" s="30">
        <f t="shared" si="34"/>
        <v>3</v>
      </c>
      <c r="K45" s="41">
        <v>6.9</v>
      </c>
      <c r="L45" s="30">
        <f t="shared" si="35"/>
        <v>12</v>
      </c>
      <c r="M45" s="26">
        <f t="shared" si="36"/>
        <v>41.4</v>
      </c>
      <c r="N45" s="15">
        <f t="shared" si="37"/>
        <v>10</v>
      </c>
      <c r="O45" s="60"/>
      <c r="P45" s="22">
        <f t="shared" si="38"/>
        <v>34.5</v>
      </c>
      <c r="Q45" s="30">
        <f t="shared" si="39"/>
        <v>5</v>
      </c>
    </row>
    <row r="46" spans="1:17" ht="12.75">
      <c r="A46" s="19">
        <v>128</v>
      </c>
      <c r="B46" s="76" t="s">
        <v>162</v>
      </c>
      <c r="C46" s="21" t="s">
        <v>131</v>
      </c>
      <c r="D46" s="21" t="s">
        <v>157</v>
      </c>
      <c r="E46" s="22">
        <v>12.7</v>
      </c>
      <c r="F46" s="30">
        <f t="shared" si="32"/>
        <v>4</v>
      </c>
      <c r="G46" s="41">
        <v>11.7</v>
      </c>
      <c r="H46" s="30">
        <f t="shared" si="33"/>
        <v>3</v>
      </c>
      <c r="I46" s="22">
        <v>11.2</v>
      </c>
      <c r="J46" s="30">
        <f t="shared" si="34"/>
        <v>2</v>
      </c>
      <c r="K46" s="41">
        <v>8.3</v>
      </c>
      <c r="L46" s="30">
        <f t="shared" si="35"/>
        <v>6</v>
      </c>
      <c r="M46" s="26">
        <f aca="true" t="shared" si="40" ref="M46:M50">SUM(E46,G46,I46,K46)</f>
        <v>43.89999999999999</v>
      </c>
      <c r="N46" s="15">
        <f t="shared" si="37"/>
        <v>3</v>
      </c>
      <c r="O46" s="54"/>
      <c r="P46" s="22">
        <f aca="true" t="shared" si="41" ref="P46:P50">SUM(E46,G46,I46,K46)-MIN(E46,G46,I46,K46)</f>
        <v>35.599999999999994</v>
      </c>
      <c r="Q46" s="30">
        <f t="shared" si="39"/>
        <v>3</v>
      </c>
    </row>
    <row r="47" spans="1:17" ht="12.75">
      <c r="A47" s="19">
        <v>129</v>
      </c>
      <c r="B47" s="76" t="s">
        <v>163</v>
      </c>
      <c r="C47" s="21" t="s">
        <v>131</v>
      </c>
      <c r="D47" s="21" t="s">
        <v>157</v>
      </c>
      <c r="E47" s="22">
        <v>12.6</v>
      </c>
      <c r="F47" s="30">
        <f t="shared" si="32"/>
        <v>5</v>
      </c>
      <c r="G47" s="41">
        <v>9.5</v>
      </c>
      <c r="H47" s="30">
        <f t="shared" si="33"/>
        <v>10</v>
      </c>
      <c r="I47" s="22">
        <v>11.1</v>
      </c>
      <c r="J47" s="30">
        <f t="shared" si="34"/>
        <v>3</v>
      </c>
      <c r="K47" s="41">
        <v>8.6</v>
      </c>
      <c r="L47" s="30">
        <f t="shared" si="35"/>
        <v>4</v>
      </c>
      <c r="M47" s="26">
        <f t="shared" si="40"/>
        <v>41.800000000000004</v>
      </c>
      <c r="N47" s="15">
        <f t="shared" si="37"/>
        <v>8</v>
      </c>
      <c r="O47" s="54"/>
      <c r="P47" s="22">
        <f t="shared" si="41"/>
        <v>33.2</v>
      </c>
      <c r="Q47" s="30">
        <f t="shared" si="39"/>
        <v>9</v>
      </c>
    </row>
    <row r="48" spans="1:17" ht="12.75">
      <c r="A48" s="19">
        <v>130</v>
      </c>
      <c r="B48" s="76" t="s">
        <v>164</v>
      </c>
      <c r="C48" s="21" t="s">
        <v>131</v>
      </c>
      <c r="D48" s="21" t="s">
        <v>157</v>
      </c>
      <c r="E48" s="22">
        <v>12.5</v>
      </c>
      <c r="F48" s="30">
        <f t="shared" si="32"/>
        <v>9</v>
      </c>
      <c r="G48" s="41">
        <v>11.5</v>
      </c>
      <c r="H48" s="30">
        <f t="shared" si="33"/>
        <v>5</v>
      </c>
      <c r="I48" s="22">
        <v>10.4</v>
      </c>
      <c r="J48" s="30">
        <f t="shared" si="34"/>
        <v>11</v>
      </c>
      <c r="K48" s="41">
        <v>8.3</v>
      </c>
      <c r="L48" s="30">
        <f t="shared" si="35"/>
        <v>6</v>
      </c>
      <c r="M48" s="26">
        <f t="shared" si="40"/>
        <v>42.7</v>
      </c>
      <c r="N48" s="15">
        <f t="shared" si="37"/>
        <v>4</v>
      </c>
      <c r="O48" s="54"/>
      <c r="P48" s="22">
        <f t="shared" si="41"/>
        <v>34.400000000000006</v>
      </c>
      <c r="Q48" s="30">
        <f t="shared" si="39"/>
        <v>7</v>
      </c>
    </row>
    <row r="49" spans="1:17" ht="12.75">
      <c r="A49" s="19">
        <v>131</v>
      </c>
      <c r="B49" s="76" t="s">
        <v>165</v>
      </c>
      <c r="C49" s="21" t="s">
        <v>131</v>
      </c>
      <c r="D49" s="21" t="s">
        <v>157</v>
      </c>
      <c r="E49" s="22">
        <v>12.5</v>
      </c>
      <c r="F49" s="30">
        <f t="shared" si="32"/>
        <v>9</v>
      </c>
      <c r="G49" s="41">
        <v>11.6</v>
      </c>
      <c r="H49" s="30">
        <f t="shared" si="33"/>
        <v>4</v>
      </c>
      <c r="I49" s="22">
        <v>10.4</v>
      </c>
      <c r="J49" s="30">
        <f t="shared" si="34"/>
        <v>11</v>
      </c>
      <c r="K49" s="41">
        <v>8.2</v>
      </c>
      <c r="L49" s="30">
        <f t="shared" si="35"/>
        <v>8</v>
      </c>
      <c r="M49" s="26">
        <f t="shared" si="40"/>
        <v>42.7</v>
      </c>
      <c r="N49" s="15">
        <f t="shared" si="37"/>
        <v>4</v>
      </c>
      <c r="O49" s="54"/>
      <c r="P49" s="22">
        <f t="shared" si="41"/>
        <v>34.5</v>
      </c>
      <c r="Q49" s="30">
        <f t="shared" si="39"/>
        <v>5</v>
      </c>
    </row>
    <row r="50" spans="1:17" ht="12.75">
      <c r="A50" s="19">
        <v>133</v>
      </c>
      <c r="B50" s="76" t="s">
        <v>166</v>
      </c>
      <c r="C50" s="21" t="s">
        <v>131</v>
      </c>
      <c r="D50" s="21" t="s">
        <v>157</v>
      </c>
      <c r="E50" s="22">
        <v>12.6</v>
      </c>
      <c r="F50" s="30">
        <f t="shared" si="32"/>
        <v>5</v>
      </c>
      <c r="G50" s="41">
        <v>11.4</v>
      </c>
      <c r="H50" s="30">
        <f t="shared" si="33"/>
        <v>6</v>
      </c>
      <c r="I50" s="22">
        <v>10.6</v>
      </c>
      <c r="J50" s="30">
        <f t="shared" si="34"/>
        <v>10</v>
      </c>
      <c r="K50" s="41">
        <v>8</v>
      </c>
      <c r="L50" s="30">
        <f t="shared" si="35"/>
        <v>9</v>
      </c>
      <c r="M50" s="26">
        <f t="shared" si="40"/>
        <v>42.6</v>
      </c>
      <c r="N50" s="15">
        <f t="shared" si="37"/>
        <v>6</v>
      </c>
      <c r="O50" s="54"/>
      <c r="P50" s="22">
        <f t="shared" si="41"/>
        <v>34.6</v>
      </c>
      <c r="Q50" s="30">
        <f t="shared" si="39"/>
        <v>4</v>
      </c>
    </row>
    <row r="51" spans="1:17" ht="12.75">
      <c r="A51" s="19">
        <v>134</v>
      </c>
      <c r="B51" s="76" t="s">
        <v>167</v>
      </c>
      <c r="C51" s="21" t="s">
        <v>131</v>
      </c>
      <c r="D51" s="21" t="s">
        <v>157</v>
      </c>
      <c r="E51" s="22">
        <v>12.6</v>
      </c>
      <c r="F51" s="30">
        <f t="shared" si="32"/>
        <v>5</v>
      </c>
      <c r="G51" s="41">
        <v>10.4</v>
      </c>
      <c r="H51" s="30">
        <f t="shared" si="33"/>
        <v>8</v>
      </c>
      <c r="I51" s="22">
        <v>10.8</v>
      </c>
      <c r="J51" s="30">
        <f t="shared" si="34"/>
        <v>9</v>
      </c>
      <c r="K51" s="41">
        <v>8.4</v>
      </c>
      <c r="L51" s="30">
        <f t="shared" si="35"/>
        <v>5</v>
      </c>
      <c r="M51" s="26">
        <f aca="true" t="shared" si="42" ref="M51:M52">SUM(E51,G51,I51,K51)</f>
        <v>42.2</v>
      </c>
      <c r="N51" s="15">
        <f t="shared" si="37"/>
        <v>7</v>
      </c>
      <c r="O51" s="54"/>
      <c r="P51" s="22">
        <f aca="true" t="shared" si="43" ref="P51:P52">SUM(E51,G51,I51,K51)-MIN(E51,G51,I51,K51)</f>
        <v>33.800000000000004</v>
      </c>
      <c r="Q51" s="30">
        <f t="shared" si="39"/>
        <v>8</v>
      </c>
    </row>
    <row r="52" spans="1:17" ht="12.75">
      <c r="A52" s="19">
        <v>135</v>
      </c>
      <c r="B52" s="76" t="s">
        <v>168</v>
      </c>
      <c r="C52" s="21" t="s">
        <v>131</v>
      </c>
      <c r="D52" s="21" t="s">
        <v>157</v>
      </c>
      <c r="E52" s="22">
        <v>12.9</v>
      </c>
      <c r="F52" s="30">
        <f t="shared" si="32"/>
        <v>1</v>
      </c>
      <c r="G52" s="41">
        <v>9.1</v>
      </c>
      <c r="H52" s="30">
        <f t="shared" si="33"/>
        <v>12</v>
      </c>
      <c r="I52" s="22">
        <v>10.9</v>
      </c>
      <c r="J52" s="30">
        <f t="shared" si="34"/>
        <v>6</v>
      </c>
      <c r="K52" s="41">
        <v>7.9</v>
      </c>
      <c r="L52" s="30">
        <f t="shared" si="35"/>
        <v>11</v>
      </c>
      <c r="M52" s="26">
        <f t="shared" si="42"/>
        <v>40.8</v>
      </c>
      <c r="N52" s="15">
        <f t="shared" si="37"/>
        <v>11</v>
      </c>
      <c r="O52" s="54"/>
      <c r="P52" s="22">
        <f t="shared" si="43"/>
        <v>32.9</v>
      </c>
      <c r="Q52" s="30">
        <f t="shared" si="39"/>
        <v>10</v>
      </c>
    </row>
    <row r="53" spans="1:17" ht="12.75">
      <c r="A53" s="33"/>
      <c r="B53" s="78"/>
      <c r="C53" s="35"/>
      <c r="D53" s="35"/>
      <c r="E53" s="24"/>
      <c r="F53" s="23"/>
      <c r="G53" s="42"/>
      <c r="H53" s="23"/>
      <c r="I53" s="24"/>
      <c r="J53" s="23"/>
      <c r="K53" s="42"/>
      <c r="L53" s="23"/>
      <c r="M53" s="44"/>
      <c r="N53" s="36"/>
      <c r="O53" s="72"/>
      <c r="P53" s="24"/>
      <c r="Q53" s="23"/>
    </row>
  </sheetData>
  <sheetProtection selectLockedCells="1" selectUnlockedCells="1"/>
  <conditionalFormatting sqref="F19:F29 F41:F53 H19:H29 H41:H53 J19:J29 J41:J53 L19:L29 L41:L53 N19:N29 N41:N53 O18 O20:O29 O42:O53 Q19:Q29 Q41:Q53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conditionalFormatting sqref="O17">
    <cfRule type="cellIs" priority="4" dxfId="0" operator="equal" stopIfTrue="1">
      <formula>3</formula>
    </cfRule>
    <cfRule type="cellIs" priority="5" dxfId="1" operator="equal" stopIfTrue="1">
      <formula>2</formula>
    </cfRule>
    <cfRule type="cellIs" priority="6" dxfId="2" operator="equal" stopIfTrue="1">
      <formula>1</formula>
    </cfRule>
  </conditionalFormatting>
  <conditionalFormatting sqref="N17:N18">
    <cfRule type="cellIs" priority="7" dxfId="0" operator="equal" stopIfTrue="1">
      <formula>3</formula>
    </cfRule>
    <cfRule type="cellIs" priority="8" dxfId="1" operator="equal" stopIfTrue="1">
      <formula>2</formula>
    </cfRule>
    <cfRule type="cellIs" priority="9" dxfId="2" operator="equal" stopIfTrue="1">
      <formula>1</formula>
    </cfRule>
  </conditionalFormatting>
  <conditionalFormatting sqref="F30:F38">
    <cfRule type="cellIs" priority="10" dxfId="0" operator="equal" stopIfTrue="1">
      <formula>3</formula>
    </cfRule>
    <cfRule type="cellIs" priority="11" dxfId="1" operator="equal" stopIfTrue="1">
      <formula>2</formula>
    </cfRule>
    <cfRule type="cellIs" priority="12" dxfId="2" operator="equal" stopIfTrue="1">
      <formula>1</formula>
    </cfRule>
  </conditionalFormatting>
  <conditionalFormatting sqref="O19">
    <cfRule type="cellIs" priority="13" dxfId="0" operator="equal" stopIfTrue="1">
      <formula>3</formula>
    </cfRule>
    <cfRule type="cellIs" priority="14" dxfId="1" operator="equal" stopIfTrue="1">
      <formula>2</formula>
    </cfRule>
    <cfRule type="cellIs" priority="15" dxfId="2" operator="equal" stopIfTrue="1">
      <formula>1</formula>
    </cfRule>
  </conditionalFormatting>
  <conditionalFormatting sqref="N2:N12">
    <cfRule type="cellIs" priority="16" dxfId="0" operator="equal" stopIfTrue="1">
      <formula>3</formula>
    </cfRule>
    <cfRule type="cellIs" priority="17" dxfId="1" operator="equal" stopIfTrue="1">
      <formula>2</formula>
    </cfRule>
    <cfRule type="cellIs" priority="18" dxfId="2" operator="equal" stopIfTrue="1">
      <formula>1</formula>
    </cfRule>
  </conditionalFormatting>
  <conditionalFormatting sqref="Q30:Q38">
    <cfRule type="cellIs" priority="19" dxfId="0" operator="equal" stopIfTrue="1">
      <formula>3</formula>
    </cfRule>
    <cfRule type="cellIs" priority="20" dxfId="1" operator="equal" stopIfTrue="1">
      <formula>2</formula>
    </cfRule>
    <cfRule type="cellIs" priority="21" dxfId="2" operator="equal" stopIfTrue="1">
      <formula>1</formula>
    </cfRule>
  </conditionalFormatting>
  <conditionalFormatting sqref="N15:N16">
    <cfRule type="cellIs" priority="22" dxfId="0" operator="equal" stopIfTrue="1">
      <formula>3</formula>
    </cfRule>
    <cfRule type="cellIs" priority="23" dxfId="1" operator="equal" stopIfTrue="1">
      <formula>2</formula>
    </cfRule>
    <cfRule type="cellIs" priority="24" dxfId="2" operator="equal" stopIfTrue="1">
      <formula>1</formula>
    </cfRule>
  </conditionalFormatting>
  <conditionalFormatting sqref="F17:F18">
    <cfRule type="cellIs" priority="25" dxfId="0" operator="equal" stopIfTrue="1">
      <formula>3</formula>
    </cfRule>
    <cfRule type="cellIs" priority="26" dxfId="1" operator="equal" stopIfTrue="1">
      <formula>2</formula>
    </cfRule>
    <cfRule type="cellIs" priority="27" dxfId="2" operator="equal" stopIfTrue="1">
      <formula>1</formula>
    </cfRule>
  </conditionalFormatting>
  <conditionalFormatting sqref="N39:N40">
    <cfRule type="cellIs" priority="28" dxfId="0" operator="equal" stopIfTrue="1">
      <formula>3</formula>
    </cfRule>
    <cfRule type="cellIs" priority="29" dxfId="1" operator="equal" stopIfTrue="1">
      <formula>2</formula>
    </cfRule>
    <cfRule type="cellIs" priority="30" dxfId="2" operator="equal" stopIfTrue="1">
      <formula>1</formula>
    </cfRule>
  </conditionalFormatting>
  <conditionalFormatting sqref="O41">
    <cfRule type="cellIs" priority="31" dxfId="0" operator="equal" stopIfTrue="1">
      <formula>3</formula>
    </cfRule>
    <cfRule type="cellIs" priority="32" dxfId="1" operator="equal" stopIfTrue="1">
      <formula>2</formula>
    </cfRule>
    <cfRule type="cellIs" priority="33" dxfId="2" operator="equal" stopIfTrue="1">
      <formula>1</formula>
    </cfRule>
  </conditionalFormatting>
  <conditionalFormatting sqref="L13:L14">
    <cfRule type="cellIs" priority="34" dxfId="0" operator="equal" stopIfTrue="1">
      <formula>3</formula>
    </cfRule>
    <cfRule type="cellIs" priority="35" dxfId="1" operator="equal" stopIfTrue="1">
      <formula>2</formula>
    </cfRule>
    <cfRule type="cellIs" priority="36" dxfId="2" operator="equal" stopIfTrue="1">
      <formula>1</formula>
    </cfRule>
  </conditionalFormatting>
  <conditionalFormatting sqref="L15:L16">
    <cfRule type="cellIs" priority="37" dxfId="0" operator="equal" stopIfTrue="1">
      <formula>3</formula>
    </cfRule>
    <cfRule type="cellIs" priority="38" dxfId="1" operator="equal" stopIfTrue="1">
      <formula>2</formula>
    </cfRule>
    <cfRule type="cellIs" priority="39" dxfId="2" operator="equal" stopIfTrue="1">
      <formula>1</formula>
    </cfRule>
  </conditionalFormatting>
  <conditionalFormatting sqref="Q15:Q16">
    <cfRule type="cellIs" priority="40" dxfId="0" operator="equal" stopIfTrue="1">
      <formula>3</formula>
    </cfRule>
    <cfRule type="cellIs" priority="41" dxfId="1" operator="equal" stopIfTrue="1">
      <formula>2</formula>
    </cfRule>
    <cfRule type="cellIs" priority="42" dxfId="2" operator="equal" stopIfTrue="1">
      <formula>1</formula>
    </cfRule>
  </conditionalFormatting>
  <conditionalFormatting sqref="H17:H18">
    <cfRule type="cellIs" priority="43" dxfId="0" operator="equal" stopIfTrue="1">
      <formula>3</formula>
    </cfRule>
    <cfRule type="cellIs" priority="44" dxfId="1" operator="equal" stopIfTrue="1">
      <formula>2</formula>
    </cfRule>
    <cfRule type="cellIs" priority="45" dxfId="2" operator="equal" stopIfTrue="1">
      <formula>1</formula>
    </cfRule>
  </conditionalFormatting>
  <conditionalFormatting sqref="J17:J18">
    <cfRule type="cellIs" priority="46" dxfId="0" operator="equal" stopIfTrue="1">
      <formula>3</formula>
    </cfRule>
    <cfRule type="cellIs" priority="47" dxfId="1" operator="equal" stopIfTrue="1">
      <formula>2</formula>
    </cfRule>
    <cfRule type="cellIs" priority="48" dxfId="2" operator="equal" stopIfTrue="1">
      <formula>1</formula>
    </cfRule>
  </conditionalFormatting>
  <conditionalFormatting sqref="L17:L18">
    <cfRule type="cellIs" priority="49" dxfId="0" operator="equal" stopIfTrue="1">
      <formula>3</formula>
    </cfRule>
    <cfRule type="cellIs" priority="50" dxfId="1" operator="equal" stopIfTrue="1">
      <formula>2</formula>
    </cfRule>
    <cfRule type="cellIs" priority="51" dxfId="2" operator="equal" stopIfTrue="1">
      <formula>1</formula>
    </cfRule>
  </conditionalFormatting>
  <conditionalFormatting sqref="Q17:Q18">
    <cfRule type="cellIs" priority="52" dxfId="0" operator="equal" stopIfTrue="1">
      <formula>3</formula>
    </cfRule>
    <cfRule type="cellIs" priority="53" dxfId="1" operator="equal" stopIfTrue="1">
      <formula>2</formula>
    </cfRule>
    <cfRule type="cellIs" priority="54" dxfId="2" operator="equal" stopIfTrue="1">
      <formula>1</formula>
    </cfRule>
  </conditionalFormatting>
  <conditionalFormatting sqref="H30:H38">
    <cfRule type="cellIs" priority="55" dxfId="0" operator="equal" stopIfTrue="1">
      <formula>3</formula>
    </cfRule>
    <cfRule type="cellIs" priority="56" dxfId="1" operator="equal" stopIfTrue="1">
      <formula>2</formula>
    </cfRule>
    <cfRule type="cellIs" priority="57" dxfId="2" operator="equal" stopIfTrue="1">
      <formula>1</formula>
    </cfRule>
  </conditionalFormatting>
  <conditionalFormatting sqref="J30:J38">
    <cfRule type="cellIs" priority="58" dxfId="0" operator="equal" stopIfTrue="1">
      <formula>3</formula>
    </cfRule>
    <cfRule type="cellIs" priority="59" dxfId="1" operator="equal" stopIfTrue="1">
      <formula>2</formula>
    </cfRule>
    <cfRule type="cellIs" priority="60" dxfId="2" operator="equal" stopIfTrue="1">
      <formula>1</formula>
    </cfRule>
  </conditionalFormatting>
  <conditionalFormatting sqref="L30:L38">
    <cfRule type="cellIs" priority="61" dxfId="0" operator="equal" stopIfTrue="1">
      <formula>3</formula>
    </cfRule>
    <cfRule type="cellIs" priority="62" dxfId="1" operator="equal" stopIfTrue="1">
      <formula>2</formula>
    </cfRule>
    <cfRule type="cellIs" priority="63" dxfId="2" operator="equal" stopIfTrue="1">
      <formula>1</formula>
    </cfRule>
  </conditionalFormatting>
  <conditionalFormatting sqref="H39:H40">
    <cfRule type="cellIs" priority="64" dxfId="0" operator="equal" stopIfTrue="1">
      <formula>3</formula>
    </cfRule>
    <cfRule type="cellIs" priority="65" dxfId="1" operator="equal" stopIfTrue="1">
      <formula>2</formula>
    </cfRule>
    <cfRule type="cellIs" priority="66" dxfId="2" operator="equal" stopIfTrue="1">
      <formula>1</formula>
    </cfRule>
  </conditionalFormatting>
  <conditionalFormatting sqref="J39:J40">
    <cfRule type="cellIs" priority="67" dxfId="0" operator="equal" stopIfTrue="1">
      <formula>3</formula>
    </cfRule>
    <cfRule type="cellIs" priority="68" dxfId="1" operator="equal" stopIfTrue="1">
      <formula>2</formula>
    </cfRule>
    <cfRule type="cellIs" priority="69" dxfId="2" operator="equal" stopIfTrue="1">
      <formula>1</formula>
    </cfRule>
  </conditionalFormatting>
  <conditionalFormatting sqref="L39:L40">
    <cfRule type="cellIs" priority="70" dxfId="0" operator="equal" stopIfTrue="1">
      <formula>3</formula>
    </cfRule>
    <cfRule type="cellIs" priority="71" dxfId="1" operator="equal" stopIfTrue="1">
      <formula>2</formula>
    </cfRule>
    <cfRule type="cellIs" priority="72" dxfId="2" operator="equal" stopIfTrue="1">
      <formula>1</formula>
    </cfRule>
  </conditionalFormatting>
  <conditionalFormatting sqref="Q39:Q40">
    <cfRule type="cellIs" priority="73" dxfId="0" operator="equal" stopIfTrue="1">
      <formula>3</formula>
    </cfRule>
    <cfRule type="cellIs" priority="74" dxfId="1" operator="equal" stopIfTrue="1">
      <formula>2</formula>
    </cfRule>
    <cfRule type="cellIs" priority="75" dxfId="2" operator="equal" stopIfTrue="1">
      <formula>1</formula>
    </cfRule>
  </conditionalFormatting>
  <conditionalFormatting sqref="O8">
    <cfRule type="cellIs" priority="76" dxfId="0" operator="equal" stopIfTrue="1">
      <formula>3</formula>
    </cfRule>
    <cfRule type="cellIs" priority="77" dxfId="1" operator="equal" stopIfTrue="1">
      <formula>2</formula>
    </cfRule>
    <cfRule type="cellIs" priority="78" dxfId="2" operator="equal" stopIfTrue="1">
      <formula>1</formula>
    </cfRule>
  </conditionalFormatting>
  <conditionalFormatting sqref="O30:O38">
    <cfRule type="cellIs" priority="79" dxfId="0" operator="equal" stopIfTrue="1">
      <formula>3</formula>
    </cfRule>
    <cfRule type="cellIs" priority="80" dxfId="1" operator="equal" stopIfTrue="1">
      <formula>2</formula>
    </cfRule>
    <cfRule type="cellIs" priority="81" dxfId="2" operator="equal" stopIfTrue="1">
      <formula>1</formula>
    </cfRule>
  </conditionalFormatting>
  <conditionalFormatting sqref="H15:H16">
    <cfRule type="cellIs" priority="82" dxfId="0" operator="equal" stopIfTrue="1">
      <formula>3</formula>
    </cfRule>
    <cfRule type="cellIs" priority="83" dxfId="1" operator="equal" stopIfTrue="1">
      <formula>2</formula>
    </cfRule>
    <cfRule type="cellIs" priority="84" dxfId="2" operator="equal" stopIfTrue="1">
      <formula>1</formula>
    </cfRule>
  </conditionalFormatting>
  <conditionalFormatting sqref="Q13:Q14">
    <cfRule type="cellIs" priority="85" dxfId="0" operator="equal" stopIfTrue="1">
      <formula>3</formula>
    </cfRule>
    <cfRule type="cellIs" priority="86" dxfId="1" operator="equal" stopIfTrue="1">
      <formula>2</formula>
    </cfRule>
    <cfRule type="cellIs" priority="87" dxfId="2" operator="equal" stopIfTrue="1">
      <formula>1</formula>
    </cfRule>
  </conditionalFormatting>
  <conditionalFormatting sqref="J15:J16">
    <cfRule type="cellIs" priority="88" dxfId="0" operator="equal" stopIfTrue="1">
      <formula>3</formula>
    </cfRule>
    <cfRule type="cellIs" priority="89" dxfId="1" operator="equal" stopIfTrue="1">
      <formula>2</formula>
    </cfRule>
    <cfRule type="cellIs" priority="90" dxfId="2" operator="equal" stopIfTrue="1">
      <formula>1</formula>
    </cfRule>
  </conditionalFormatting>
  <conditionalFormatting sqref="J13:J14">
    <cfRule type="cellIs" priority="91" dxfId="0" operator="equal" stopIfTrue="1">
      <formula>3</formula>
    </cfRule>
    <cfRule type="cellIs" priority="92" dxfId="1" operator="equal" stopIfTrue="1">
      <formula>2</formula>
    </cfRule>
    <cfRule type="cellIs" priority="93" dxfId="2" operator="equal" stopIfTrue="1">
      <formula>1</formula>
    </cfRule>
  </conditionalFormatting>
  <conditionalFormatting sqref="H13:H14">
    <cfRule type="cellIs" priority="94" dxfId="0" operator="equal" stopIfTrue="1">
      <formula>3</formula>
    </cfRule>
    <cfRule type="cellIs" priority="95" dxfId="1" operator="equal" stopIfTrue="1">
      <formula>2</formula>
    </cfRule>
    <cfRule type="cellIs" priority="96" dxfId="2" operator="equal" stopIfTrue="1">
      <formula>1</formula>
    </cfRule>
  </conditionalFormatting>
  <conditionalFormatting sqref="O3:O7 O9:O12 Q2:Q12">
    <cfRule type="cellIs" priority="97" dxfId="0" operator="equal" stopIfTrue="1">
      <formula>3</formula>
    </cfRule>
    <cfRule type="cellIs" priority="98" dxfId="1" operator="equal" stopIfTrue="1">
      <formula>2</formula>
    </cfRule>
    <cfRule type="cellIs" priority="99" dxfId="2" operator="equal" stopIfTrue="1">
      <formula>1</formula>
    </cfRule>
  </conditionalFormatting>
  <conditionalFormatting sqref="F2:F12">
    <cfRule type="cellIs" priority="100" dxfId="0" operator="equal" stopIfTrue="1">
      <formula>3</formula>
    </cfRule>
    <cfRule type="cellIs" priority="101" dxfId="1" operator="equal" stopIfTrue="1">
      <formula>2</formula>
    </cfRule>
    <cfRule type="cellIs" priority="102" dxfId="2" operator="equal" stopIfTrue="1">
      <formula>1</formula>
    </cfRule>
  </conditionalFormatting>
  <conditionalFormatting sqref="O2">
    <cfRule type="cellIs" priority="103" dxfId="0" operator="equal" stopIfTrue="1">
      <formula>3</formula>
    </cfRule>
    <cfRule type="cellIs" priority="104" dxfId="1" operator="equal" stopIfTrue="1">
      <formula>2</formula>
    </cfRule>
    <cfRule type="cellIs" priority="105" dxfId="2" operator="equal" stopIfTrue="1">
      <formula>1</formula>
    </cfRule>
  </conditionalFormatting>
  <conditionalFormatting sqref="H2:H12">
    <cfRule type="cellIs" priority="106" dxfId="0" operator="equal" stopIfTrue="1">
      <formula>3</formula>
    </cfRule>
    <cfRule type="cellIs" priority="107" dxfId="1" operator="equal" stopIfTrue="1">
      <formula>2</formula>
    </cfRule>
    <cfRule type="cellIs" priority="108" dxfId="2" operator="equal" stopIfTrue="1">
      <formula>1</formula>
    </cfRule>
  </conditionalFormatting>
  <conditionalFormatting sqref="J2:J12">
    <cfRule type="cellIs" priority="109" dxfId="0" operator="equal" stopIfTrue="1">
      <formula>3</formula>
    </cfRule>
    <cfRule type="cellIs" priority="110" dxfId="1" operator="equal" stopIfTrue="1">
      <formula>2</formula>
    </cfRule>
    <cfRule type="cellIs" priority="111" dxfId="2" operator="equal" stopIfTrue="1">
      <formula>1</formula>
    </cfRule>
  </conditionalFormatting>
  <conditionalFormatting sqref="L2:L12">
    <cfRule type="cellIs" priority="112" dxfId="0" operator="equal" stopIfTrue="1">
      <formula>3</formula>
    </cfRule>
    <cfRule type="cellIs" priority="113" dxfId="1" operator="equal" stopIfTrue="1">
      <formula>2</formula>
    </cfRule>
    <cfRule type="cellIs" priority="114" dxfId="2" operator="equal" stopIfTrue="1">
      <formula>1</formula>
    </cfRule>
  </conditionalFormatting>
  <conditionalFormatting sqref="O14">
    <cfRule type="cellIs" priority="115" dxfId="0" operator="equal" stopIfTrue="1">
      <formula>3</formula>
    </cfRule>
    <cfRule type="cellIs" priority="116" dxfId="1" operator="equal" stopIfTrue="1">
      <formula>2</formula>
    </cfRule>
    <cfRule type="cellIs" priority="117" dxfId="2" operator="equal" stopIfTrue="1">
      <formula>1</formula>
    </cfRule>
  </conditionalFormatting>
  <conditionalFormatting sqref="F13:F14">
    <cfRule type="cellIs" priority="118" dxfId="0" operator="equal" stopIfTrue="1">
      <formula>3</formula>
    </cfRule>
    <cfRule type="cellIs" priority="119" dxfId="1" operator="equal" stopIfTrue="1">
      <formula>2</formula>
    </cfRule>
    <cfRule type="cellIs" priority="120" dxfId="2" operator="equal" stopIfTrue="1">
      <formula>1</formula>
    </cfRule>
  </conditionalFormatting>
  <conditionalFormatting sqref="O13">
    <cfRule type="cellIs" priority="121" dxfId="0" operator="equal" stopIfTrue="1">
      <formula>3</formula>
    </cfRule>
    <cfRule type="cellIs" priority="122" dxfId="1" operator="equal" stopIfTrue="1">
      <formula>2</formula>
    </cfRule>
    <cfRule type="cellIs" priority="123" dxfId="2" operator="equal" stopIfTrue="1">
      <formula>1</formula>
    </cfRule>
  </conditionalFormatting>
  <conditionalFormatting sqref="N13:N14">
    <cfRule type="cellIs" priority="124" dxfId="0" operator="equal" stopIfTrue="1">
      <formula>3</formula>
    </cfRule>
    <cfRule type="cellIs" priority="125" dxfId="1" operator="equal" stopIfTrue="1">
      <formula>2</formula>
    </cfRule>
    <cfRule type="cellIs" priority="126" dxfId="2" operator="equal" stopIfTrue="1">
      <formula>1</formula>
    </cfRule>
  </conditionalFormatting>
  <conditionalFormatting sqref="F39:F40">
    <cfRule type="cellIs" priority="127" dxfId="0" operator="equal" stopIfTrue="1">
      <formula>3</formula>
    </cfRule>
    <cfRule type="cellIs" priority="128" dxfId="1" operator="equal" stopIfTrue="1">
      <formula>2</formula>
    </cfRule>
    <cfRule type="cellIs" priority="129" dxfId="2" operator="equal" stopIfTrue="1">
      <formula>1</formula>
    </cfRule>
  </conditionalFormatting>
  <conditionalFormatting sqref="O16">
    <cfRule type="cellIs" priority="130" dxfId="0" operator="equal" stopIfTrue="1">
      <formula>3</formula>
    </cfRule>
    <cfRule type="cellIs" priority="131" dxfId="1" operator="equal" stopIfTrue="1">
      <formula>2</formula>
    </cfRule>
    <cfRule type="cellIs" priority="132" dxfId="2" operator="equal" stopIfTrue="1">
      <formula>1</formula>
    </cfRule>
  </conditionalFormatting>
  <conditionalFormatting sqref="F15:F16">
    <cfRule type="cellIs" priority="133" dxfId="0" operator="equal" stopIfTrue="1">
      <formula>3</formula>
    </cfRule>
    <cfRule type="cellIs" priority="134" dxfId="1" operator="equal" stopIfTrue="1">
      <formula>2</formula>
    </cfRule>
    <cfRule type="cellIs" priority="135" dxfId="2" operator="equal" stopIfTrue="1">
      <formula>1</formula>
    </cfRule>
  </conditionalFormatting>
  <conditionalFormatting sqref="O15">
    <cfRule type="cellIs" priority="136" dxfId="0" operator="equal" stopIfTrue="1">
      <formula>3</formula>
    </cfRule>
    <cfRule type="cellIs" priority="137" dxfId="1" operator="equal" stopIfTrue="1">
      <formula>2</formula>
    </cfRule>
    <cfRule type="cellIs" priority="138" dxfId="2" operator="equal" stopIfTrue="1">
      <formula>1</formula>
    </cfRule>
  </conditionalFormatting>
  <conditionalFormatting sqref="N30:N38">
    <cfRule type="cellIs" priority="139" dxfId="0" operator="equal" stopIfTrue="1">
      <formula>3</formula>
    </cfRule>
    <cfRule type="cellIs" priority="140" dxfId="1" operator="equal" stopIfTrue="1">
      <formula>2</formula>
    </cfRule>
    <cfRule type="cellIs" priority="141" dxfId="2" operator="equal" stopIfTrue="1">
      <formula>1</formula>
    </cfRule>
  </conditionalFormatting>
  <conditionalFormatting sqref="O40">
    <cfRule type="cellIs" priority="142" dxfId="0" operator="equal" stopIfTrue="1">
      <formula>3</formula>
    </cfRule>
    <cfRule type="cellIs" priority="143" dxfId="1" operator="equal" stopIfTrue="1">
      <formula>2</formula>
    </cfRule>
    <cfRule type="cellIs" priority="144" dxfId="2" operator="equal" stopIfTrue="1">
      <formula>1</formula>
    </cfRule>
  </conditionalFormatting>
  <conditionalFormatting sqref="O39">
    <cfRule type="cellIs" priority="145" dxfId="0" operator="equal" stopIfTrue="1">
      <formula>3</formula>
    </cfRule>
    <cfRule type="cellIs" priority="146" dxfId="1" operator="equal" stopIfTrue="1">
      <formula>2</formula>
    </cfRule>
    <cfRule type="cellIs" priority="147" dxfId="2" operator="equal" stopIfTrue="1">
      <formula>1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90" zoomScaleNormal="90" workbookViewId="0" topLeftCell="A1">
      <selection activeCell="H20" sqref="H20"/>
    </sheetView>
  </sheetViews>
  <sheetFormatPr defaultColWidth="11.421875" defaultRowHeight="12.75"/>
  <cols>
    <col min="1" max="1" width="11.421875" style="79" customWidth="1"/>
    <col min="2" max="2" width="16.8515625" style="79" customWidth="1"/>
    <col min="3" max="5" width="11.421875" style="79" customWidth="1"/>
    <col min="6" max="6" width="16.28125" style="79" customWidth="1"/>
    <col min="7" max="9" width="11.421875" style="79" customWidth="1"/>
    <col min="10" max="10" width="17.140625" style="79" customWidth="1"/>
    <col min="11" max="11" width="13.00390625" style="79" customWidth="1"/>
    <col min="12" max="13" width="11.421875" style="79" customWidth="1"/>
    <col min="14" max="14" width="14.28125" style="79" customWidth="1"/>
    <col min="15" max="15" width="13.57421875" style="79" customWidth="1"/>
    <col min="16" max="16" width="16.140625" style="79" customWidth="1"/>
    <col min="17" max="16384" width="11.421875" style="79" customWidth="1"/>
  </cols>
  <sheetData>
    <row r="1" spans="5:16" ht="12.75">
      <c r="E1" s="70"/>
      <c r="F1" s="80"/>
      <c r="G1" s="80"/>
      <c r="H1" s="80"/>
      <c r="I1" s="80"/>
      <c r="J1" s="80"/>
      <c r="N1" s="46"/>
      <c r="O1" s="46"/>
      <c r="P1" s="1"/>
    </row>
    <row r="2" spans="1:17" ht="12.75">
      <c r="A2" s="81" t="s">
        <v>169</v>
      </c>
      <c r="E2" s="70" t="s">
        <v>170</v>
      </c>
      <c r="F2" s="80"/>
      <c r="G2" s="80"/>
      <c r="H2" s="80"/>
      <c r="I2" s="80"/>
      <c r="J2" s="80"/>
      <c r="N2" s="82"/>
      <c r="O2" s="82"/>
      <c r="P2" s="82"/>
      <c r="Q2" s="83"/>
    </row>
    <row r="3" spans="14:17" ht="12.75">
      <c r="N3" s="83"/>
      <c r="O3" s="83"/>
      <c r="P3" s="83"/>
      <c r="Q3" s="83"/>
    </row>
    <row r="4" spans="2:17" ht="12.75">
      <c r="B4" s="84" t="s">
        <v>171</v>
      </c>
      <c r="C4" s="84"/>
      <c r="D4" s="84"/>
      <c r="E4" s="85"/>
      <c r="F4" s="84" t="s">
        <v>131</v>
      </c>
      <c r="G4" s="84"/>
      <c r="H4" s="84"/>
      <c r="I4" s="85"/>
      <c r="J4" s="86" t="s">
        <v>145</v>
      </c>
      <c r="K4" s="86"/>
      <c r="L4" s="86"/>
      <c r="N4" s="86" t="s">
        <v>68</v>
      </c>
      <c r="O4" s="86"/>
      <c r="P4" s="86"/>
      <c r="Q4" s="83"/>
    </row>
    <row r="5" spans="1:17" ht="12.75">
      <c r="A5" s="79">
        <v>1</v>
      </c>
      <c r="B5" s="87" t="s">
        <v>42</v>
      </c>
      <c r="C5" s="88" t="s">
        <v>11</v>
      </c>
      <c r="D5" s="89">
        <v>47.8</v>
      </c>
      <c r="E5" s="85"/>
      <c r="F5" s="87" t="s">
        <v>130</v>
      </c>
      <c r="G5" s="88" t="s">
        <v>131</v>
      </c>
      <c r="H5" s="89">
        <v>44.3</v>
      </c>
      <c r="I5" s="85"/>
      <c r="J5" s="90" t="s">
        <v>148</v>
      </c>
      <c r="K5" s="91" t="s">
        <v>145</v>
      </c>
      <c r="L5" s="92">
        <v>43</v>
      </c>
      <c r="N5" s="90" t="s">
        <v>54</v>
      </c>
      <c r="O5" s="91" t="s">
        <v>26</v>
      </c>
      <c r="P5" s="92">
        <v>45.1</v>
      </c>
      <c r="Q5" s="83"/>
    </row>
    <row r="6" spans="1:17" ht="12.75">
      <c r="A6" s="79">
        <v>2</v>
      </c>
      <c r="B6" s="93" t="s">
        <v>15</v>
      </c>
      <c r="C6" s="94" t="s">
        <v>11</v>
      </c>
      <c r="D6" s="95">
        <v>47.599999999999994</v>
      </c>
      <c r="E6" s="85"/>
      <c r="F6" s="93" t="s">
        <v>140</v>
      </c>
      <c r="G6" s="94" t="s">
        <v>131</v>
      </c>
      <c r="H6" s="95">
        <v>44.2</v>
      </c>
      <c r="I6" s="85"/>
      <c r="J6" s="96" t="s">
        <v>144</v>
      </c>
      <c r="K6" s="97" t="s">
        <v>145</v>
      </c>
      <c r="L6" s="98">
        <v>40.8</v>
      </c>
      <c r="N6" s="96" t="s">
        <v>55</v>
      </c>
      <c r="O6" s="97" t="s">
        <v>26</v>
      </c>
      <c r="P6" s="98">
        <v>45.1</v>
      </c>
      <c r="Q6" s="83"/>
    </row>
    <row r="7" spans="1:17" ht="12.75">
      <c r="A7" s="79">
        <v>3</v>
      </c>
      <c r="B7" s="93" t="s">
        <v>13</v>
      </c>
      <c r="C7" s="94" t="s">
        <v>11</v>
      </c>
      <c r="D7" s="95">
        <v>47.2</v>
      </c>
      <c r="E7" s="85"/>
      <c r="F7" s="93" t="s">
        <v>162</v>
      </c>
      <c r="G7" s="94" t="s">
        <v>131</v>
      </c>
      <c r="H7" s="95">
        <v>43.89999999999999</v>
      </c>
      <c r="I7" s="85"/>
      <c r="J7" s="96" t="s">
        <v>147</v>
      </c>
      <c r="K7" s="97" t="s">
        <v>145</v>
      </c>
      <c r="L7" s="98">
        <v>40.4</v>
      </c>
      <c r="N7" s="96" t="s">
        <v>32</v>
      </c>
      <c r="O7" s="97" t="s">
        <v>26</v>
      </c>
      <c r="P7" s="98">
        <v>43.4</v>
      </c>
      <c r="Q7" s="83"/>
    </row>
    <row r="8" spans="1:17" ht="12.75">
      <c r="A8" s="79">
        <v>4</v>
      </c>
      <c r="B8" s="93" t="s">
        <v>34</v>
      </c>
      <c r="C8" s="94" t="s">
        <v>11</v>
      </c>
      <c r="D8" s="95">
        <v>47.2</v>
      </c>
      <c r="E8" s="85"/>
      <c r="F8" s="93" t="s">
        <v>151</v>
      </c>
      <c r="G8" s="94" t="s">
        <v>131</v>
      </c>
      <c r="H8" s="95">
        <v>43.5</v>
      </c>
      <c r="I8" s="85"/>
      <c r="J8" s="99"/>
      <c r="K8" s="100"/>
      <c r="L8" s="101"/>
      <c r="N8" s="96" t="s">
        <v>56</v>
      </c>
      <c r="O8" s="97" t="s">
        <v>26</v>
      </c>
      <c r="P8" s="98">
        <v>43</v>
      </c>
      <c r="Q8" s="83"/>
    </row>
    <row r="9" spans="1:17" ht="12.75">
      <c r="A9" s="79">
        <v>5</v>
      </c>
      <c r="B9" s="93" t="s">
        <v>40</v>
      </c>
      <c r="C9" s="94" t="s">
        <v>11</v>
      </c>
      <c r="D9" s="95">
        <v>47.2</v>
      </c>
      <c r="E9" s="85"/>
      <c r="F9" s="93" t="s">
        <v>137</v>
      </c>
      <c r="G9" s="94" t="s">
        <v>131</v>
      </c>
      <c r="H9" s="95">
        <v>43</v>
      </c>
      <c r="I9" s="85"/>
      <c r="J9" s="99"/>
      <c r="K9" s="100"/>
      <c r="L9" s="101"/>
      <c r="N9" s="96" t="s">
        <v>60</v>
      </c>
      <c r="O9" s="97" t="s">
        <v>26</v>
      </c>
      <c r="P9" s="98">
        <v>42.9</v>
      </c>
      <c r="Q9" s="83"/>
    </row>
    <row r="10" spans="1:17" ht="12.75">
      <c r="A10" s="102">
        <v>6</v>
      </c>
      <c r="B10" s="93" t="s">
        <v>35</v>
      </c>
      <c r="C10" s="94" t="s">
        <v>11</v>
      </c>
      <c r="D10" s="95">
        <v>46.9</v>
      </c>
      <c r="E10" s="103"/>
      <c r="F10" s="93" t="s">
        <v>139</v>
      </c>
      <c r="G10" s="94" t="s">
        <v>131</v>
      </c>
      <c r="H10" s="95">
        <v>42.900000000000006</v>
      </c>
      <c r="I10" s="103"/>
      <c r="J10" s="104"/>
      <c r="K10" s="105"/>
      <c r="L10" s="98"/>
      <c r="M10" s="106"/>
      <c r="N10" s="96" t="s">
        <v>33</v>
      </c>
      <c r="O10" s="97" t="s">
        <v>26</v>
      </c>
      <c r="P10" s="98">
        <v>42.2</v>
      </c>
      <c r="Q10" s="83"/>
    </row>
    <row r="11" spans="1:17" ht="12.75">
      <c r="A11" s="102">
        <v>7</v>
      </c>
      <c r="B11" s="93" t="s">
        <v>19</v>
      </c>
      <c r="C11" s="94" t="s">
        <v>11</v>
      </c>
      <c r="D11" s="95">
        <v>46.599999999999994</v>
      </c>
      <c r="E11" s="103"/>
      <c r="F11" s="93" t="s">
        <v>138</v>
      </c>
      <c r="G11" s="94" t="s">
        <v>131</v>
      </c>
      <c r="H11" s="95">
        <v>42.8</v>
      </c>
      <c r="I11" s="103"/>
      <c r="J11" s="104"/>
      <c r="K11" s="105"/>
      <c r="L11" s="98"/>
      <c r="M11" s="106"/>
      <c r="N11" s="96" t="s">
        <v>52</v>
      </c>
      <c r="O11" s="97" t="s">
        <v>26</v>
      </c>
      <c r="P11" s="98">
        <v>40.800000000000004</v>
      </c>
      <c r="Q11" s="83"/>
    </row>
    <row r="12" spans="1:17" ht="12.75">
      <c r="A12" s="102">
        <v>8</v>
      </c>
      <c r="B12" s="93" t="s">
        <v>22</v>
      </c>
      <c r="C12" s="94" t="s">
        <v>11</v>
      </c>
      <c r="D12" s="95">
        <v>46.2</v>
      </c>
      <c r="E12" s="103"/>
      <c r="F12" s="93" t="s">
        <v>164</v>
      </c>
      <c r="G12" s="94" t="s">
        <v>131</v>
      </c>
      <c r="H12" s="95">
        <v>42.7</v>
      </c>
      <c r="I12" s="103"/>
      <c r="J12" s="104"/>
      <c r="K12" s="105"/>
      <c r="L12" s="98"/>
      <c r="M12" s="106"/>
      <c r="N12" s="96" t="s">
        <v>57</v>
      </c>
      <c r="O12" s="97" t="s">
        <v>26</v>
      </c>
      <c r="P12" s="98">
        <v>40</v>
      </c>
      <c r="Q12" s="83"/>
    </row>
    <row r="13" spans="1:17" ht="12.75">
      <c r="A13" s="102">
        <v>9</v>
      </c>
      <c r="B13" s="93" t="s">
        <v>39</v>
      </c>
      <c r="C13" s="94" t="s">
        <v>11</v>
      </c>
      <c r="D13" s="95">
        <v>45.8</v>
      </c>
      <c r="E13" s="103"/>
      <c r="F13" s="93" t="s">
        <v>165</v>
      </c>
      <c r="G13" s="94" t="s">
        <v>131</v>
      </c>
      <c r="H13" s="95">
        <v>42.7</v>
      </c>
      <c r="I13" s="103"/>
      <c r="J13" s="104"/>
      <c r="K13" s="105"/>
      <c r="L13" s="98"/>
      <c r="M13" s="106"/>
      <c r="N13" s="96" t="s">
        <v>53</v>
      </c>
      <c r="O13" s="97" t="s">
        <v>26</v>
      </c>
      <c r="P13" s="98">
        <v>39.900000000000006</v>
      </c>
      <c r="Q13" s="83"/>
    </row>
    <row r="14" spans="1:17" ht="12.75">
      <c r="A14" s="102">
        <v>10</v>
      </c>
      <c r="B14" s="107" t="s">
        <v>62</v>
      </c>
      <c r="C14" s="108" t="s">
        <v>11</v>
      </c>
      <c r="D14" s="109">
        <v>45.6</v>
      </c>
      <c r="E14" s="103"/>
      <c r="F14" s="107" t="s">
        <v>166</v>
      </c>
      <c r="G14" s="108" t="s">
        <v>131</v>
      </c>
      <c r="H14" s="109">
        <v>42.6</v>
      </c>
      <c r="I14" s="103"/>
      <c r="J14" s="110"/>
      <c r="K14" s="111"/>
      <c r="L14" s="112"/>
      <c r="M14" s="106"/>
      <c r="N14" s="113" t="s">
        <v>59</v>
      </c>
      <c r="O14" s="114" t="s">
        <v>26</v>
      </c>
      <c r="P14" s="112">
        <v>39.39999999999999</v>
      </c>
      <c r="Q14" s="83"/>
    </row>
    <row r="15" spans="2:17" ht="12.75">
      <c r="B15" s="115" t="s">
        <v>172</v>
      </c>
      <c r="C15" s="116"/>
      <c r="D15" s="117">
        <f>SUM(D5:D14)</f>
        <v>468.1</v>
      </c>
      <c r="E15" s="118"/>
      <c r="F15" s="115" t="s">
        <v>172</v>
      </c>
      <c r="G15" s="116"/>
      <c r="H15" s="117">
        <f>SUM(H5:H14)</f>
        <v>432.6</v>
      </c>
      <c r="I15" s="118"/>
      <c r="J15" s="115" t="s">
        <v>172</v>
      </c>
      <c r="K15" s="116"/>
      <c r="L15" s="117">
        <f>SUM(L5:L14)</f>
        <v>124.19999999999999</v>
      </c>
      <c r="N15" s="115" t="s">
        <v>172</v>
      </c>
      <c r="O15" s="116"/>
      <c r="P15" s="117">
        <f>SUM(P5:P14)</f>
        <v>421.79999999999995</v>
      </c>
      <c r="Q15" s="83"/>
    </row>
    <row r="16" spans="14:17" ht="12.75">
      <c r="N16" s="83"/>
      <c r="O16" s="83"/>
      <c r="P16" s="83"/>
      <c r="Q16" s="83"/>
    </row>
    <row r="18" spans="3:4" ht="12.75">
      <c r="C18" s="119" t="s">
        <v>173</v>
      </c>
      <c r="D18" s="120"/>
    </row>
  </sheetData>
  <sheetProtection selectLockedCells="1" selectUnlockedCells="1"/>
  <mergeCells count="4">
    <mergeCell ref="B4:D4"/>
    <mergeCell ref="F4:H4"/>
    <mergeCell ref="J4:L4"/>
    <mergeCell ref="N4:P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A1">
      <selection activeCell="H15" sqref="H15"/>
    </sheetView>
  </sheetViews>
  <sheetFormatPr defaultColWidth="9.140625" defaultRowHeight="12.75"/>
  <cols>
    <col min="1" max="1" width="8.140625" style="79" customWidth="1"/>
    <col min="2" max="2" width="24.7109375" style="79" customWidth="1"/>
    <col min="3" max="3" width="12.7109375" style="121" customWidth="1"/>
    <col min="4" max="4" width="11.140625" style="122" customWidth="1"/>
    <col min="5" max="5" width="3.57421875" style="79" customWidth="1"/>
    <col min="6" max="16384" width="8.7109375" style="79" customWidth="1"/>
  </cols>
  <sheetData>
    <row r="1" spans="1:5" ht="12.75">
      <c r="A1" s="123" t="s">
        <v>0</v>
      </c>
      <c r="B1" s="84" t="s">
        <v>1</v>
      </c>
      <c r="C1" s="124" t="s">
        <v>2</v>
      </c>
      <c r="D1" s="125" t="s">
        <v>9</v>
      </c>
      <c r="E1" s="126"/>
    </row>
    <row r="2" spans="1:8" ht="12.75">
      <c r="A2" s="8">
        <v>12</v>
      </c>
      <c r="B2" s="9" t="s">
        <v>42</v>
      </c>
      <c r="C2" s="10" t="s">
        <v>11</v>
      </c>
      <c r="D2" s="127">
        <f>SUM('Round One'!M31)</f>
        <v>47.8</v>
      </c>
      <c r="E2" s="128"/>
      <c r="H2" s="79" t="s">
        <v>174</v>
      </c>
    </row>
    <row r="3" spans="1:5" ht="12.75">
      <c r="A3" s="8">
        <v>2</v>
      </c>
      <c r="B3" s="9" t="s">
        <v>15</v>
      </c>
      <c r="C3" s="10" t="s">
        <v>11</v>
      </c>
      <c r="D3" s="127">
        <f>SUM('Round One'!M5)</f>
        <v>47.599999999999994</v>
      </c>
      <c r="E3" s="128"/>
    </row>
    <row r="4" spans="1:5" ht="12.75">
      <c r="A4" s="19">
        <v>1</v>
      </c>
      <c r="B4" s="20" t="s">
        <v>13</v>
      </c>
      <c r="C4" s="21" t="s">
        <v>11</v>
      </c>
      <c r="D4" s="127">
        <f>SUM('Round One'!M4)</f>
        <v>47.2</v>
      </c>
      <c r="E4" s="128"/>
    </row>
    <row r="5" spans="1:5" ht="12.75">
      <c r="A5" s="19">
        <v>21</v>
      </c>
      <c r="B5" s="20" t="s">
        <v>34</v>
      </c>
      <c r="C5" s="21" t="s">
        <v>11</v>
      </c>
      <c r="D5" s="127">
        <f>SUM('Round One'!M23)</f>
        <v>47.2</v>
      </c>
      <c r="E5" s="128"/>
    </row>
    <row r="6" spans="1:5" ht="12.75">
      <c r="A6" s="19">
        <v>11</v>
      </c>
      <c r="B6" s="20" t="s">
        <v>40</v>
      </c>
      <c r="C6" s="21" t="s">
        <v>11</v>
      </c>
      <c r="D6" s="127">
        <f>SUM('Round One'!M30)</f>
        <v>47.2</v>
      </c>
      <c r="E6" s="128"/>
    </row>
    <row r="7" spans="1:5" ht="12.75">
      <c r="A7" s="19">
        <v>22</v>
      </c>
      <c r="B7" s="20" t="s">
        <v>35</v>
      </c>
      <c r="C7" s="21" t="s">
        <v>11</v>
      </c>
      <c r="D7" s="127">
        <f>SUM('Round One'!M24)</f>
        <v>46.9</v>
      </c>
      <c r="E7" s="128"/>
    </row>
    <row r="8" spans="1:5" ht="12.75">
      <c r="A8" s="19">
        <v>6</v>
      </c>
      <c r="B8" s="20" t="s">
        <v>19</v>
      </c>
      <c r="C8" s="21" t="s">
        <v>11</v>
      </c>
      <c r="D8" s="127">
        <f>SUM('Round One'!M10)</f>
        <v>46.599999999999994</v>
      </c>
      <c r="E8" s="128"/>
    </row>
    <row r="9" spans="1:5" ht="12.75">
      <c r="A9" s="19">
        <v>8</v>
      </c>
      <c r="B9" s="20" t="s">
        <v>22</v>
      </c>
      <c r="C9" s="21" t="s">
        <v>11</v>
      </c>
      <c r="D9" s="127">
        <f>SUM('Round One'!M12)</f>
        <v>46.2</v>
      </c>
      <c r="E9" s="128"/>
    </row>
    <row r="10" spans="1:5" ht="12.75">
      <c r="A10" s="19">
        <v>26</v>
      </c>
      <c r="B10" s="20" t="s">
        <v>39</v>
      </c>
      <c r="C10" s="21" t="s">
        <v>11</v>
      </c>
      <c r="D10" s="127">
        <f>SUM('Round One'!M28)</f>
        <v>45.800000000000004</v>
      </c>
      <c r="E10" s="128"/>
    </row>
    <row r="11" spans="1:5" ht="12.75">
      <c r="A11" s="19">
        <v>29</v>
      </c>
      <c r="B11" s="20" t="s">
        <v>62</v>
      </c>
      <c r="C11" s="21" t="s">
        <v>11</v>
      </c>
      <c r="D11" s="127">
        <f>SUM('Round One'!M51)</f>
        <v>45.6</v>
      </c>
      <c r="E11" s="128"/>
    </row>
    <row r="12" spans="1:5" ht="12.75">
      <c r="A12" s="19">
        <v>121</v>
      </c>
      <c r="B12" s="20" t="s">
        <v>156</v>
      </c>
      <c r="C12" s="21" t="s">
        <v>11</v>
      </c>
      <c r="D12" s="127">
        <f>SUM('Round Three'!M41)</f>
        <v>45.6</v>
      </c>
      <c r="E12" s="128"/>
    </row>
    <row r="13" spans="1:5" ht="12.75">
      <c r="A13" s="19">
        <v>3</v>
      </c>
      <c r="B13" s="20" t="s">
        <v>16</v>
      </c>
      <c r="C13" s="21" t="s">
        <v>11</v>
      </c>
      <c r="D13" s="127">
        <f>SUM('Round One'!M6)</f>
        <v>45.5</v>
      </c>
      <c r="E13" s="128"/>
    </row>
    <row r="14" spans="1:5" ht="12.75">
      <c r="A14" s="19">
        <v>123</v>
      </c>
      <c r="B14" s="20" t="s">
        <v>159</v>
      </c>
      <c r="C14" s="21" t="s">
        <v>11</v>
      </c>
      <c r="D14" s="127">
        <f>SUM('Round Three'!M43)</f>
        <v>45.5</v>
      </c>
      <c r="E14" s="128"/>
    </row>
    <row r="15" spans="1:5" ht="12.75">
      <c r="A15" s="19">
        <v>4</v>
      </c>
      <c r="B15" s="20" t="s">
        <v>17</v>
      </c>
      <c r="C15" s="21" t="s">
        <v>11</v>
      </c>
      <c r="D15" s="127">
        <f>SUM('Round One'!M7)</f>
        <v>45.3</v>
      </c>
      <c r="E15" s="128"/>
    </row>
    <row r="16" spans="1:5" ht="12.75">
      <c r="A16" s="19">
        <v>28</v>
      </c>
      <c r="B16" s="20" t="s">
        <v>61</v>
      </c>
      <c r="C16" s="21" t="s">
        <v>11</v>
      </c>
      <c r="D16" s="127">
        <f>SUM('Round One'!M50)</f>
        <v>45.2</v>
      </c>
      <c r="E16" s="128"/>
    </row>
    <row r="17" spans="1:5" ht="12.75">
      <c r="A17" s="19">
        <v>41</v>
      </c>
      <c r="B17" s="9" t="s">
        <v>54</v>
      </c>
      <c r="C17" s="10" t="s">
        <v>26</v>
      </c>
      <c r="D17" s="127">
        <f>SUM('Round One'!M43)</f>
        <v>45.099999999999994</v>
      </c>
      <c r="E17" s="128"/>
    </row>
    <row r="18" spans="1:5" ht="12.75">
      <c r="A18" s="19">
        <v>42</v>
      </c>
      <c r="B18" s="20" t="s">
        <v>55</v>
      </c>
      <c r="C18" s="21" t="s">
        <v>26</v>
      </c>
      <c r="D18" s="127">
        <f>SUM('Round One'!M44)</f>
        <v>45.1</v>
      </c>
      <c r="E18" s="128"/>
    </row>
    <row r="19" spans="1:5" ht="12.75">
      <c r="A19" s="19">
        <v>25</v>
      </c>
      <c r="B19" s="20" t="s">
        <v>38</v>
      </c>
      <c r="C19" s="21" t="s">
        <v>11</v>
      </c>
      <c r="D19" s="127">
        <f>SUM('Round One'!M27)</f>
        <v>44.900000000000006</v>
      </c>
      <c r="E19" s="128"/>
    </row>
    <row r="20" spans="1:5" ht="12.75">
      <c r="A20" s="19">
        <v>32</v>
      </c>
      <c r="B20" s="20" t="s">
        <v>45</v>
      </c>
      <c r="C20" s="21" t="s">
        <v>11</v>
      </c>
      <c r="D20" s="127">
        <f>SUM('Round One'!M34)</f>
        <v>44.900000000000006</v>
      </c>
      <c r="E20" s="128"/>
    </row>
    <row r="21" spans="1:5" ht="12.75">
      <c r="A21" s="19">
        <v>30</v>
      </c>
      <c r="B21" s="20" t="s">
        <v>63</v>
      </c>
      <c r="C21" s="21" t="s">
        <v>11</v>
      </c>
      <c r="D21" s="127">
        <f>SUM('Round One'!M52)</f>
        <v>44.9</v>
      </c>
      <c r="E21" s="128"/>
    </row>
    <row r="22" spans="1:5" ht="12.75">
      <c r="A22" s="19">
        <v>31</v>
      </c>
      <c r="B22" s="20" t="s">
        <v>43</v>
      </c>
      <c r="C22" s="21" t="s">
        <v>11</v>
      </c>
      <c r="D22" s="127">
        <f>SUM('Round One'!M33)</f>
        <v>44.7</v>
      </c>
      <c r="E22" s="128"/>
    </row>
    <row r="23" spans="1:5" ht="12.75">
      <c r="A23" s="19">
        <v>37</v>
      </c>
      <c r="B23" s="20" t="s">
        <v>50</v>
      </c>
      <c r="C23" s="21" t="s">
        <v>11</v>
      </c>
      <c r="D23" s="127">
        <f>SUM('Round One'!M39)</f>
        <v>44.7</v>
      </c>
      <c r="E23" s="128"/>
    </row>
    <row r="24" spans="1:5" ht="12.75">
      <c r="A24" s="19">
        <v>5</v>
      </c>
      <c r="B24" s="20" t="s">
        <v>18</v>
      </c>
      <c r="C24" s="21" t="s">
        <v>11</v>
      </c>
      <c r="D24" s="127">
        <f>SUM('Round One'!M8)</f>
        <v>44.5</v>
      </c>
      <c r="E24" s="128"/>
    </row>
    <row r="25" spans="1:5" ht="12.75">
      <c r="A25" s="19">
        <v>23</v>
      </c>
      <c r="B25" s="20" t="s">
        <v>36</v>
      </c>
      <c r="C25" s="21" t="s">
        <v>11</v>
      </c>
      <c r="D25" s="127">
        <f>SUM('Round One'!M25)</f>
        <v>44.4</v>
      </c>
      <c r="E25" s="128"/>
    </row>
    <row r="26" spans="1:5" ht="12.75">
      <c r="A26" s="8">
        <v>9</v>
      </c>
      <c r="B26" s="9" t="s">
        <v>23</v>
      </c>
      <c r="C26" s="10" t="s">
        <v>11</v>
      </c>
      <c r="D26" s="127">
        <f>SUM('Round One'!M13)</f>
        <v>44.3</v>
      </c>
      <c r="E26" s="128"/>
    </row>
    <row r="27" spans="1:5" ht="12.75">
      <c r="A27" s="19">
        <v>24</v>
      </c>
      <c r="B27" s="20" t="s">
        <v>37</v>
      </c>
      <c r="C27" s="21" t="s">
        <v>11</v>
      </c>
      <c r="D27" s="127">
        <f>SUM('Round One'!M26)</f>
        <v>44.3</v>
      </c>
      <c r="E27" s="128"/>
    </row>
    <row r="28" spans="1:5" ht="12.75">
      <c r="A28" s="8">
        <v>102</v>
      </c>
      <c r="B28" s="9" t="s">
        <v>130</v>
      </c>
      <c r="C28" s="10" t="s">
        <v>131</v>
      </c>
      <c r="D28" s="127">
        <f>SUM('Round Three'!M17)</f>
        <v>44.300000000000004</v>
      </c>
      <c r="E28" s="128"/>
    </row>
    <row r="29" spans="1:5" ht="12.75">
      <c r="A29" s="19">
        <v>36</v>
      </c>
      <c r="B29" s="20" t="s">
        <v>49</v>
      </c>
      <c r="C29" s="21" t="s">
        <v>11</v>
      </c>
      <c r="D29" s="127">
        <f>SUM('Round One'!M38)</f>
        <v>44.2</v>
      </c>
      <c r="E29" s="128"/>
    </row>
    <row r="30" spans="1:5" ht="12.75">
      <c r="A30" s="19">
        <v>110</v>
      </c>
      <c r="B30" s="20" t="s">
        <v>140</v>
      </c>
      <c r="C30" s="21" t="s">
        <v>131</v>
      </c>
      <c r="D30" s="127">
        <f>SUM('Round Three'!M25)</f>
        <v>44.2</v>
      </c>
      <c r="E30" s="128"/>
    </row>
    <row r="31" spans="1:5" ht="12.75">
      <c r="A31" s="19">
        <v>33</v>
      </c>
      <c r="B31" s="20" t="s">
        <v>46</v>
      </c>
      <c r="C31" s="21" t="s">
        <v>11</v>
      </c>
      <c r="D31" s="127">
        <f>SUM('Round One'!M35)</f>
        <v>44.199999999999996</v>
      </c>
      <c r="E31" s="128"/>
    </row>
    <row r="32" spans="1:5" ht="12.75">
      <c r="A32" s="19">
        <v>10</v>
      </c>
      <c r="B32" s="20" t="s">
        <v>24</v>
      </c>
      <c r="C32" s="21" t="s">
        <v>11</v>
      </c>
      <c r="D32" s="127">
        <f>SUM('Round One'!M14)</f>
        <v>44.099999999999994</v>
      </c>
      <c r="E32" s="128"/>
    </row>
    <row r="33" spans="1:5" ht="12.75">
      <c r="A33" s="19">
        <v>27</v>
      </c>
      <c r="B33" s="20" t="s">
        <v>10</v>
      </c>
      <c r="C33" s="21" t="s">
        <v>11</v>
      </c>
      <c r="D33" s="127">
        <f>SUM('Round One'!M2)</f>
        <v>43.900000000000006</v>
      </c>
      <c r="E33" s="128"/>
    </row>
    <row r="34" spans="1:5" ht="12.75">
      <c r="A34" s="19">
        <v>128</v>
      </c>
      <c r="B34" s="20" t="s">
        <v>162</v>
      </c>
      <c r="C34" s="21" t="s">
        <v>131</v>
      </c>
      <c r="D34" s="127">
        <f>SUM('Round Three'!M46)</f>
        <v>43.89999999999999</v>
      </c>
      <c r="E34" s="128"/>
    </row>
    <row r="35" spans="1:5" ht="12.75">
      <c r="A35" s="19">
        <v>7</v>
      </c>
      <c r="B35" s="20" t="s">
        <v>21</v>
      </c>
      <c r="C35" s="21" t="s">
        <v>11</v>
      </c>
      <c r="D35" s="127">
        <f>SUM('Round One'!M11)</f>
        <v>43.800000000000004</v>
      </c>
      <c r="E35" s="128"/>
    </row>
    <row r="36" spans="1:5" ht="12.75">
      <c r="A36" s="19">
        <v>35</v>
      </c>
      <c r="B36" s="20" t="s">
        <v>48</v>
      </c>
      <c r="C36" s="21" t="s">
        <v>11</v>
      </c>
      <c r="D36" s="127">
        <f>SUM('Round One'!M37)</f>
        <v>43.5</v>
      </c>
      <c r="E36" s="128"/>
    </row>
    <row r="37" spans="1:5" ht="12.75">
      <c r="A37" s="19">
        <v>136</v>
      </c>
      <c r="B37" s="20" t="s">
        <v>151</v>
      </c>
      <c r="C37" s="21" t="s">
        <v>131</v>
      </c>
      <c r="D37" s="127">
        <f>SUM('Round Three'!M35)</f>
        <v>43.5</v>
      </c>
      <c r="E37" s="128"/>
    </row>
    <row r="38" spans="1:5" ht="12.75">
      <c r="A38" s="19">
        <v>19</v>
      </c>
      <c r="B38" s="20" t="s">
        <v>32</v>
      </c>
      <c r="C38" s="21" t="s">
        <v>26</v>
      </c>
      <c r="D38" s="127">
        <f>SUM('Round One'!M21)</f>
        <v>43.4</v>
      </c>
      <c r="E38" s="128"/>
    </row>
    <row r="39" spans="1:5" ht="12.75">
      <c r="A39" s="19">
        <v>34</v>
      </c>
      <c r="B39" s="20" t="s">
        <v>47</v>
      </c>
      <c r="C39" s="21" t="s">
        <v>11</v>
      </c>
      <c r="D39" s="127">
        <f>SUM('Round One'!M36)</f>
        <v>43.199999999999996</v>
      </c>
      <c r="E39" s="128"/>
    </row>
    <row r="40" spans="1:5" ht="12.75">
      <c r="A40" s="19">
        <v>43</v>
      </c>
      <c r="B40" s="20" t="s">
        <v>56</v>
      </c>
      <c r="C40" s="21" t="s">
        <v>26</v>
      </c>
      <c r="D40" s="127">
        <f>SUM('Round One'!M45)</f>
        <v>43</v>
      </c>
      <c r="E40" s="128"/>
    </row>
    <row r="41" spans="1:5" ht="12.75">
      <c r="A41" s="8">
        <v>107</v>
      </c>
      <c r="B41" s="9" t="s">
        <v>137</v>
      </c>
      <c r="C41" s="10" t="s">
        <v>131</v>
      </c>
      <c r="D41" s="127">
        <f>SUM('Round Three'!M22)</f>
        <v>43</v>
      </c>
      <c r="E41" s="128"/>
    </row>
    <row r="42" spans="1:5" ht="12.75">
      <c r="A42" s="19">
        <v>116</v>
      </c>
      <c r="B42" s="20" t="s">
        <v>148</v>
      </c>
      <c r="C42" s="21" t="s">
        <v>145</v>
      </c>
      <c r="D42" s="127">
        <f>SUM('Round Three'!M32)</f>
        <v>43</v>
      </c>
      <c r="E42" s="128"/>
    </row>
    <row r="43" spans="1:5" ht="12.75">
      <c r="A43" s="19">
        <v>109</v>
      </c>
      <c r="B43" s="20" t="s">
        <v>139</v>
      </c>
      <c r="C43" s="21" t="s">
        <v>131</v>
      </c>
      <c r="D43" s="127">
        <f>SUM('Round Three'!M24)</f>
        <v>42.900000000000006</v>
      </c>
      <c r="E43" s="128"/>
    </row>
    <row r="44" spans="1:5" ht="12.75">
      <c r="A44" s="19">
        <v>46</v>
      </c>
      <c r="B44" s="20" t="s">
        <v>60</v>
      </c>
      <c r="C44" s="21" t="s">
        <v>26</v>
      </c>
      <c r="D44" s="127">
        <f>SUM('Round One'!M49)</f>
        <v>42.9</v>
      </c>
      <c r="E44" s="128"/>
    </row>
    <row r="45" spans="1:5" ht="12.75">
      <c r="A45" s="19">
        <v>117</v>
      </c>
      <c r="B45" s="20" t="s">
        <v>149</v>
      </c>
      <c r="C45" s="21" t="s">
        <v>11</v>
      </c>
      <c r="D45" s="127">
        <f>SUM('Round Three'!M33)</f>
        <v>42.800000000000004</v>
      </c>
      <c r="E45" s="128"/>
    </row>
    <row r="46" spans="1:5" ht="12.75">
      <c r="A46" s="19">
        <v>108</v>
      </c>
      <c r="B46" s="20" t="s">
        <v>138</v>
      </c>
      <c r="C46" s="21" t="s">
        <v>131</v>
      </c>
      <c r="D46" s="127">
        <f>SUM('Round Three'!M23)</f>
        <v>42.8</v>
      </c>
      <c r="E46" s="128"/>
    </row>
    <row r="47" spans="1:5" ht="12.75">
      <c r="A47" s="8">
        <v>130</v>
      </c>
      <c r="B47" s="9" t="s">
        <v>164</v>
      </c>
      <c r="C47" s="10" t="s">
        <v>131</v>
      </c>
      <c r="D47" s="127">
        <f>SUM('Round Three'!M48)</f>
        <v>42.7</v>
      </c>
      <c r="E47" s="128"/>
    </row>
    <row r="48" spans="1:5" ht="12.75">
      <c r="A48" s="8">
        <v>131</v>
      </c>
      <c r="B48" s="9" t="s">
        <v>165</v>
      </c>
      <c r="C48" s="10" t="s">
        <v>131</v>
      </c>
      <c r="D48" s="127">
        <f>SUM('Round Three'!M49)</f>
        <v>42.7</v>
      </c>
      <c r="E48" s="128"/>
    </row>
    <row r="49" spans="1:5" ht="12.75">
      <c r="A49" s="8">
        <v>133</v>
      </c>
      <c r="B49" s="9" t="s">
        <v>166</v>
      </c>
      <c r="C49" s="10" t="s">
        <v>131</v>
      </c>
      <c r="D49" s="127">
        <f>SUM('Round Three'!M50)</f>
        <v>42.6</v>
      </c>
      <c r="E49" s="128"/>
    </row>
    <row r="50" spans="1:5" ht="12.75">
      <c r="A50" s="19">
        <v>138</v>
      </c>
      <c r="B50" s="20" t="s">
        <v>153</v>
      </c>
      <c r="C50" s="21" t="s">
        <v>131</v>
      </c>
      <c r="D50" s="127">
        <f>SUM('Round Three'!M37)</f>
        <v>42.50000000000001</v>
      </c>
      <c r="E50" s="128"/>
    </row>
    <row r="51" spans="1:5" ht="12.75">
      <c r="A51" s="19">
        <v>112</v>
      </c>
      <c r="B51" s="20" t="s">
        <v>142</v>
      </c>
      <c r="C51" s="21" t="s">
        <v>131</v>
      </c>
      <c r="D51" s="127">
        <f>SUM('Round Three'!M27)</f>
        <v>42.4</v>
      </c>
      <c r="E51" s="128"/>
    </row>
    <row r="52" spans="1:5" ht="12.75">
      <c r="A52" s="19">
        <v>96</v>
      </c>
      <c r="B52" s="20" t="s">
        <v>122</v>
      </c>
      <c r="C52" s="21" t="s">
        <v>11</v>
      </c>
      <c r="D52" s="127">
        <f>SUM('Round Three'!M8)</f>
        <v>42.3</v>
      </c>
      <c r="E52" s="128"/>
    </row>
    <row r="53" spans="1:5" ht="12.75">
      <c r="A53" s="19">
        <v>20</v>
      </c>
      <c r="B53" s="20" t="s">
        <v>33</v>
      </c>
      <c r="C53" s="21" t="s">
        <v>26</v>
      </c>
      <c r="D53" s="127">
        <f>SUM('Round One'!M22)</f>
        <v>42.199999999999996</v>
      </c>
      <c r="E53" s="128"/>
    </row>
    <row r="54" spans="1:5" ht="12.75">
      <c r="A54" s="8">
        <v>103</v>
      </c>
      <c r="B54" s="9" t="s">
        <v>133</v>
      </c>
      <c r="C54" s="10" t="s">
        <v>131</v>
      </c>
      <c r="D54" s="127">
        <f>SUM('Round Three'!M19)</f>
        <v>42.199999999999996</v>
      </c>
      <c r="E54" s="128"/>
    </row>
    <row r="55" spans="1:5" ht="12.75">
      <c r="A55" s="19">
        <v>134</v>
      </c>
      <c r="B55" s="20" t="s">
        <v>167</v>
      </c>
      <c r="C55" s="21" t="s">
        <v>131</v>
      </c>
      <c r="D55" s="127">
        <f>SUM('Round Three'!M51)</f>
        <v>42.2</v>
      </c>
      <c r="E55" s="128"/>
    </row>
    <row r="56" spans="1:5" ht="12.75">
      <c r="A56" s="19">
        <v>120</v>
      </c>
      <c r="B56" s="20" t="s">
        <v>154</v>
      </c>
      <c r="C56" s="21" t="s">
        <v>11</v>
      </c>
      <c r="D56" s="127">
        <f>SUM('Round Three'!M39)</f>
        <v>42.00000000000001</v>
      </c>
      <c r="E56" s="128"/>
    </row>
    <row r="57" spans="1:5" ht="12.75">
      <c r="A57" s="19">
        <v>118</v>
      </c>
      <c r="B57" s="20" t="s">
        <v>150</v>
      </c>
      <c r="C57" s="21" t="s">
        <v>11</v>
      </c>
      <c r="D57" s="127">
        <f>SUM('Round Three'!M34)</f>
        <v>41.9</v>
      </c>
      <c r="E57" s="128"/>
    </row>
    <row r="58" spans="1:5" ht="12.75">
      <c r="A58" s="19">
        <v>137</v>
      </c>
      <c r="B58" s="20" t="s">
        <v>152</v>
      </c>
      <c r="C58" s="21" t="s">
        <v>131</v>
      </c>
      <c r="D58" s="127">
        <f>SUM('Round Three'!M36)</f>
        <v>41.900000000000006</v>
      </c>
      <c r="E58" s="128"/>
    </row>
    <row r="59" spans="1:5" ht="12.75">
      <c r="A59" s="19">
        <v>129</v>
      </c>
      <c r="B59" s="20" t="s">
        <v>163</v>
      </c>
      <c r="C59" s="21" t="s">
        <v>131</v>
      </c>
      <c r="D59" s="127">
        <f>SUM('Round Three'!M47)</f>
        <v>41.800000000000004</v>
      </c>
      <c r="E59" s="128"/>
    </row>
    <row r="60" spans="1:5" ht="12.75">
      <c r="A60" s="19">
        <v>111</v>
      </c>
      <c r="B60" s="20" t="s">
        <v>141</v>
      </c>
      <c r="C60" s="21" t="s">
        <v>131</v>
      </c>
      <c r="D60" s="127">
        <f>SUM('Round Three'!M26)</f>
        <v>41.8</v>
      </c>
      <c r="E60" s="128"/>
    </row>
    <row r="61" spans="1:5" ht="12.75">
      <c r="A61" s="19">
        <v>124</v>
      </c>
      <c r="B61" s="20" t="s">
        <v>160</v>
      </c>
      <c r="C61" s="21" t="s">
        <v>11</v>
      </c>
      <c r="D61" s="127">
        <f>SUM('Round Three'!M44)</f>
        <v>41.599999999999994</v>
      </c>
      <c r="E61" s="128"/>
    </row>
    <row r="62" spans="1:5" ht="12.75">
      <c r="A62" s="8">
        <v>125</v>
      </c>
      <c r="B62" s="9" t="s">
        <v>161</v>
      </c>
      <c r="C62" s="10" t="s">
        <v>11</v>
      </c>
      <c r="D62" s="127">
        <f>SUM('Round Three'!M45)</f>
        <v>41.4</v>
      </c>
      <c r="E62" s="128"/>
    </row>
    <row r="63" spans="1:5" ht="12.75">
      <c r="A63" s="8">
        <v>104</v>
      </c>
      <c r="B63" s="10" t="s">
        <v>135</v>
      </c>
      <c r="C63" s="10" t="s">
        <v>131</v>
      </c>
      <c r="D63" s="127">
        <f>SUM('Round Three'!M20)</f>
        <v>41.10000000000001</v>
      </c>
      <c r="E63" s="128"/>
    </row>
    <row r="64" spans="1:5" ht="12.75">
      <c r="A64" s="19">
        <v>38</v>
      </c>
      <c r="B64" s="21" t="s">
        <v>51</v>
      </c>
      <c r="C64" s="21" t="s">
        <v>11</v>
      </c>
      <c r="D64" s="127">
        <f>SUM('Round One'!M40)</f>
        <v>41</v>
      </c>
      <c r="E64" s="128"/>
    </row>
    <row r="65" spans="1:5" ht="12.75">
      <c r="A65" s="19">
        <v>92</v>
      </c>
      <c r="B65" s="21" t="s">
        <v>115</v>
      </c>
      <c r="C65" s="21" t="s">
        <v>11</v>
      </c>
      <c r="D65" s="127">
        <f>SUM('Round Three'!M4)</f>
        <v>41</v>
      </c>
      <c r="E65" s="128"/>
    </row>
    <row r="66" spans="1:5" ht="12.75">
      <c r="A66" s="19">
        <v>97</v>
      </c>
      <c r="B66" s="21" t="s">
        <v>123</v>
      </c>
      <c r="C66" s="21" t="s">
        <v>11</v>
      </c>
      <c r="D66" s="127">
        <f>SUM('Round Three'!M9)</f>
        <v>41</v>
      </c>
      <c r="E66" s="128"/>
    </row>
    <row r="67" spans="1:5" ht="12.75">
      <c r="A67" s="8">
        <v>98</v>
      </c>
      <c r="B67" s="10" t="s">
        <v>124</v>
      </c>
      <c r="C67" s="10" t="s">
        <v>11</v>
      </c>
      <c r="D67" s="127">
        <f>SUM('Round Three'!M10)</f>
        <v>40.9</v>
      </c>
      <c r="E67" s="128"/>
    </row>
    <row r="68" spans="1:5" ht="12.75">
      <c r="A68" s="19">
        <v>39</v>
      </c>
      <c r="B68" s="21" t="s">
        <v>52</v>
      </c>
      <c r="C68" s="21" t="s">
        <v>26</v>
      </c>
      <c r="D68" s="127">
        <f>SUM('Round One'!M41)</f>
        <v>40.800000000000004</v>
      </c>
      <c r="E68" s="128"/>
    </row>
    <row r="69" spans="1:5" ht="12.75">
      <c r="A69" s="19">
        <v>114</v>
      </c>
      <c r="B69" s="21" t="s">
        <v>144</v>
      </c>
      <c r="C69" s="21" t="s">
        <v>145</v>
      </c>
      <c r="D69" s="127">
        <f>SUM('Round Three'!M30)</f>
        <v>40.8</v>
      </c>
      <c r="E69" s="128"/>
    </row>
    <row r="70" spans="1:5" ht="12.75">
      <c r="A70" s="8">
        <v>135</v>
      </c>
      <c r="B70" s="10" t="s">
        <v>168</v>
      </c>
      <c r="C70" s="10" t="s">
        <v>131</v>
      </c>
      <c r="D70" s="127">
        <f>SUM('Round Three'!M52)</f>
        <v>40.8</v>
      </c>
      <c r="E70" s="128"/>
    </row>
    <row r="71" spans="1:5" ht="12.75">
      <c r="A71" s="19">
        <v>99</v>
      </c>
      <c r="B71" s="21" t="s">
        <v>125</v>
      </c>
      <c r="C71" s="21" t="s">
        <v>11</v>
      </c>
      <c r="D71" s="127">
        <f>SUM('Round Three'!M11)</f>
        <v>40.5</v>
      </c>
      <c r="E71" s="128"/>
    </row>
    <row r="72" spans="1:5" ht="12.75">
      <c r="A72" s="8">
        <v>100</v>
      </c>
      <c r="B72" s="9" t="s">
        <v>126</v>
      </c>
      <c r="C72" s="10" t="s">
        <v>11</v>
      </c>
      <c r="D72" s="129">
        <f>SUM('Round Three'!M13)</f>
        <v>40.5</v>
      </c>
      <c r="E72" s="128"/>
    </row>
    <row r="73" spans="1:5" ht="12.75">
      <c r="A73" s="19">
        <v>115</v>
      </c>
      <c r="B73" s="20" t="s">
        <v>147</v>
      </c>
      <c r="C73" s="21" t="s">
        <v>145</v>
      </c>
      <c r="D73" s="129">
        <f>SUM('Round Three'!M31)</f>
        <v>40.4</v>
      </c>
      <c r="E73" s="128"/>
    </row>
    <row r="74" spans="1:5" ht="12.75">
      <c r="A74" s="19">
        <v>94</v>
      </c>
      <c r="B74" s="20" t="s">
        <v>119</v>
      </c>
      <c r="C74" s="21" t="s">
        <v>11</v>
      </c>
      <c r="D74" s="129">
        <f>SUM('Round Three'!M6)</f>
        <v>40.1</v>
      </c>
      <c r="E74" s="128"/>
    </row>
    <row r="75" spans="1:5" ht="12.75">
      <c r="A75" s="19">
        <v>119</v>
      </c>
      <c r="B75" s="20" t="s">
        <v>143</v>
      </c>
      <c r="C75" s="21" t="s">
        <v>11</v>
      </c>
      <c r="D75" s="129">
        <f>SUM('Round Three'!M28)</f>
        <v>40.1</v>
      </c>
      <c r="E75" s="128"/>
    </row>
    <row r="76" spans="1:5" ht="12.75">
      <c r="A76" s="19">
        <v>44</v>
      </c>
      <c r="B76" s="20" t="s">
        <v>57</v>
      </c>
      <c r="C76" s="21" t="s">
        <v>26</v>
      </c>
      <c r="D76" s="130">
        <f>SUM('Round One'!M47)</f>
        <v>40</v>
      </c>
      <c r="E76" s="128"/>
    </row>
    <row r="77" spans="1:5" ht="12.75">
      <c r="A77" s="19">
        <v>93</v>
      </c>
      <c r="B77" s="20" t="s">
        <v>117</v>
      </c>
      <c r="C77" s="21" t="s">
        <v>11</v>
      </c>
      <c r="D77" s="129">
        <f>SUM('Round Three'!M5)</f>
        <v>40</v>
      </c>
      <c r="E77" s="128"/>
    </row>
    <row r="78" spans="1:5" ht="12.75">
      <c r="A78" s="19">
        <v>101</v>
      </c>
      <c r="B78" s="20" t="s">
        <v>128</v>
      </c>
      <c r="C78" s="21" t="s">
        <v>11</v>
      </c>
      <c r="D78" s="129">
        <f>SUM('Round Three'!M15)</f>
        <v>40</v>
      </c>
      <c r="E78" s="128"/>
    </row>
    <row r="79" spans="1:5" ht="12.75">
      <c r="A79" s="19">
        <v>40</v>
      </c>
      <c r="B79" s="20" t="s">
        <v>53</v>
      </c>
      <c r="C79" s="21" t="s">
        <v>26</v>
      </c>
      <c r="D79" s="130">
        <f>SUM('Round One'!M42)</f>
        <v>39.900000000000006</v>
      </c>
      <c r="E79" s="128"/>
    </row>
    <row r="80" spans="1:5" ht="12.75">
      <c r="A80" s="19">
        <v>122</v>
      </c>
      <c r="B80" s="20" t="s">
        <v>158</v>
      </c>
      <c r="C80" s="21" t="s">
        <v>11</v>
      </c>
      <c r="D80" s="129">
        <f>SUM('Round Three'!M42)</f>
        <v>39.9</v>
      </c>
      <c r="E80" s="128"/>
    </row>
    <row r="81" spans="1:5" ht="12.75">
      <c r="A81" s="19">
        <v>91</v>
      </c>
      <c r="B81" s="20" t="s">
        <v>113</v>
      </c>
      <c r="C81" s="21" t="s">
        <v>11</v>
      </c>
      <c r="D81" s="129">
        <f>SUM('Round Three'!M3)</f>
        <v>39.8</v>
      </c>
      <c r="E81" s="128"/>
    </row>
    <row r="82" spans="1:5" ht="12.75">
      <c r="A82" s="19">
        <v>95</v>
      </c>
      <c r="B82" s="9" t="s">
        <v>121</v>
      </c>
      <c r="C82" s="10" t="s">
        <v>11</v>
      </c>
      <c r="D82" s="129">
        <f>SUM('Round Three'!M7)</f>
        <v>39.599999999999994</v>
      </c>
      <c r="E82" s="128"/>
    </row>
    <row r="83" spans="1:5" ht="12.75">
      <c r="A83" s="8">
        <v>45</v>
      </c>
      <c r="B83" s="9" t="s">
        <v>59</v>
      </c>
      <c r="C83" s="10" t="s">
        <v>26</v>
      </c>
      <c r="D83" s="130">
        <f>SUM('Round One'!M48)</f>
        <v>39.4</v>
      </c>
      <c r="E83" s="128"/>
    </row>
    <row r="84" spans="1:5" ht="12.75">
      <c r="A84" s="8">
        <v>18</v>
      </c>
      <c r="B84" s="9" t="s">
        <v>30</v>
      </c>
      <c r="C84" s="10" t="s">
        <v>26</v>
      </c>
      <c r="D84" s="130">
        <f>SUM('Round One'!M20)</f>
        <v>39.2</v>
      </c>
      <c r="E84" s="128"/>
    </row>
    <row r="85" spans="1:5" ht="12.75">
      <c r="A85" s="8">
        <v>14</v>
      </c>
      <c r="B85" s="9" t="s">
        <v>27</v>
      </c>
      <c r="C85" s="10" t="s">
        <v>26</v>
      </c>
      <c r="D85" s="130">
        <f>SUM('Round One'!M16)</f>
        <v>39.1</v>
      </c>
      <c r="E85" s="128"/>
    </row>
    <row r="86" spans="1:5" ht="12.75">
      <c r="A86" s="19">
        <v>90</v>
      </c>
      <c r="B86" s="20" t="s">
        <v>111</v>
      </c>
      <c r="C86" s="21" t="s">
        <v>11</v>
      </c>
      <c r="D86" s="129">
        <f>SUM('Round Three'!M2)</f>
        <v>39</v>
      </c>
      <c r="E86" s="128"/>
    </row>
    <row r="87" spans="1:5" ht="12.75">
      <c r="A87" s="19">
        <v>105</v>
      </c>
      <c r="B87" s="20" t="s">
        <v>136</v>
      </c>
      <c r="C87" s="21" t="s">
        <v>131</v>
      </c>
      <c r="D87" s="129">
        <f>SUM('Round Three'!M21)</f>
        <v>38.8</v>
      </c>
      <c r="E87" s="128"/>
    </row>
    <row r="88" spans="1:5" ht="12.75">
      <c r="A88" s="19">
        <v>15</v>
      </c>
      <c r="B88" s="20" t="s">
        <v>28</v>
      </c>
      <c r="C88" s="21" t="s">
        <v>26</v>
      </c>
      <c r="D88" s="130">
        <f>SUM('Round One'!M17)</f>
        <v>37.4</v>
      </c>
      <c r="E88" s="128"/>
    </row>
    <row r="89" spans="1:5" ht="12.75">
      <c r="A89" s="19">
        <v>13</v>
      </c>
      <c r="B89" s="20" t="s">
        <v>25</v>
      </c>
      <c r="C89" s="21" t="s">
        <v>26</v>
      </c>
      <c r="D89" s="130">
        <f>SUM('Round One'!M15)</f>
        <v>36.400000000000006</v>
      </c>
      <c r="E89" s="128"/>
    </row>
    <row r="90" spans="1:5" ht="12.75">
      <c r="A90" s="19">
        <v>64</v>
      </c>
      <c r="B90" s="20" t="s">
        <v>85</v>
      </c>
      <c r="C90" s="21" t="s">
        <v>11</v>
      </c>
      <c r="D90" s="130">
        <f>SUM('Round Two'!M19)</f>
        <v>35.9</v>
      </c>
      <c r="E90" s="128"/>
    </row>
    <row r="91" spans="1:5" ht="12.75">
      <c r="A91" s="19">
        <v>66</v>
      </c>
      <c r="B91" s="20" t="s">
        <v>87</v>
      </c>
      <c r="C91" s="21" t="s">
        <v>11</v>
      </c>
      <c r="D91" s="130">
        <f>SUM('Round Two'!M21)</f>
        <v>35.6</v>
      </c>
      <c r="E91" s="128"/>
    </row>
    <row r="92" spans="1:5" ht="12.75">
      <c r="A92" s="19">
        <v>61</v>
      </c>
      <c r="B92" s="20" t="s">
        <v>82</v>
      </c>
      <c r="C92" s="21" t="s">
        <v>11</v>
      </c>
      <c r="D92" s="130">
        <f>SUM('Round Two'!M16)</f>
        <v>35</v>
      </c>
      <c r="E92" s="128"/>
    </row>
    <row r="93" spans="1:5" ht="12.75">
      <c r="A93" s="19">
        <v>67</v>
      </c>
      <c r="B93" s="20" t="s">
        <v>88</v>
      </c>
      <c r="C93" s="21" t="s">
        <v>11</v>
      </c>
      <c r="D93" s="130">
        <f>SUM('Round Two'!M23)</f>
        <v>35</v>
      </c>
      <c r="E93" s="128"/>
    </row>
    <row r="94" spans="1:5" ht="12.75">
      <c r="A94" s="19">
        <v>59</v>
      </c>
      <c r="B94" s="20" t="s">
        <v>79</v>
      </c>
      <c r="C94" s="21" t="s">
        <v>11</v>
      </c>
      <c r="D94" s="130">
        <f>SUM('Round Two'!M14)</f>
        <v>34.5</v>
      </c>
      <c r="E94" s="128"/>
    </row>
    <row r="95" spans="1:5" ht="12.75">
      <c r="A95" s="73">
        <v>17</v>
      </c>
      <c r="B95" s="10" t="s">
        <v>29</v>
      </c>
      <c r="C95" s="9" t="s">
        <v>26</v>
      </c>
      <c r="D95" s="130">
        <f>SUM('Round One'!M18)</f>
        <v>34.4</v>
      </c>
      <c r="E95" s="128"/>
    </row>
    <row r="96" spans="1:5" ht="12.75">
      <c r="A96" s="75">
        <v>65</v>
      </c>
      <c r="B96" s="21" t="s">
        <v>86</v>
      </c>
      <c r="C96" s="20" t="s">
        <v>11</v>
      </c>
      <c r="D96" s="130">
        <f>SUM('Round Two'!M20)</f>
        <v>34.3</v>
      </c>
      <c r="E96" s="128"/>
    </row>
    <row r="97" spans="1:5" ht="12.75">
      <c r="A97" s="75">
        <v>60</v>
      </c>
      <c r="B97" s="21" t="s">
        <v>81</v>
      </c>
      <c r="C97" s="20" t="s">
        <v>11</v>
      </c>
      <c r="D97" s="130">
        <f>SUM('Round Two'!M15)</f>
        <v>33.900000000000006</v>
      </c>
      <c r="E97" s="128"/>
    </row>
    <row r="98" spans="1:5" ht="12.75">
      <c r="A98" s="75">
        <v>81</v>
      </c>
      <c r="B98" s="21" t="s">
        <v>102</v>
      </c>
      <c r="C98" s="20" t="s">
        <v>11</v>
      </c>
      <c r="D98" s="130">
        <f>SUM('Round Two'!M36)</f>
        <v>33.8</v>
      </c>
      <c r="E98" s="128"/>
    </row>
    <row r="99" spans="1:5" ht="12.75">
      <c r="A99" s="75">
        <v>63</v>
      </c>
      <c r="B99" s="21" t="s">
        <v>84</v>
      </c>
      <c r="C99" s="20" t="s">
        <v>11</v>
      </c>
      <c r="D99" s="130">
        <f>SUM('Round Two'!M18)</f>
        <v>33.7</v>
      </c>
      <c r="E99" s="128"/>
    </row>
    <row r="100" spans="1:5" ht="12.75">
      <c r="A100" s="75">
        <v>52</v>
      </c>
      <c r="B100" s="21" t="s">
        <v>74</v>
      </c>
      <c r="C100" s="20" t="s">
        <v>26</v>
      </c>
      <c r="D100" s="130">
        <f>SUM('Round Two'!M7)</f>
        <v>33.3</v>
      </c>
      <c r="E100" s="128"/>
    </row>
    <row r="101" spans="1:5" ht="12.75">
      <c r="A101" s="75">
        <v>50</v>
      </c>
      <c r="B101" s="21" t="s">
        <v>70</v>
      </c>
      <c r="C101" s="20" t="s">
        <v>26</v>
      </c>
      <c r="D101" s="130">
        <f>SUM('Round Two'!M4)</f>
        <v>33.099999999999994</v>
      </c>
      <c r="E101" s="128"/>
    </row>
    <row r="102" spans="1:5" ht="12.75">
      <c r="A102" s="75">
        <v>53</v>
      </c>
      <c r="B102" s="21" t="s">
        <v>75</v>
      </c>
      <c r="C102" s="20" t="s">
        <v>26</v>
      </c>
      <c r="D102" s="130">
        <f>SUM('Round Two'!M8)</f>
        <v>32.900000000000006</v>
      </c>
      <c r="E102" s="128"/>
    </row>
    <row r="103" spans="1:5" ht="12.75">
      <c r="A103" s="19">
        <v>85</v>
      </c>
      <c r="B103" s="20" t="s">
        <v>107</v>
      </c>
      <c r="C103" s="21" t="s">
        <v>11</v>
      </c>
      <c r="D103" s="130">
        <f>SUM('Round Two'!M41)</f>
        <v>32.8</v>
      </c>
      <c r="E103" s="128"/>
    </row>
    <row r="104" spans="1:5" ht="12.75">
      <c r="A104" s="8">
        <v>79</v>
      </c>
      <c r="B104" s="74" t="s">
        <v>99</v>
      </c>
      <c r="C104" s="10" t="s">
        <v>11</v>
      </c>
      <c r="D104" s="130">
        <f>SUM('Round Two'!M34)</f>
        <v>32.7</v>
      </c>
      <c r="E104" s="128"/>
    </row>
    <row r="105" spans="1:5" ht="12.75">
      <c r="A105" s="19">
        <v>55</v>
      </c>
      <c r="B105" s="76" t="s">
        <v>76</v>
      </c>
      <c r="C105" s="21" t="s">
        <v>11</v>
      </c>
      <c r="D105" s="130">
        <f>SUM('Round Two'!M11)</f>
        <v>32.599999999999994</v>
      </c>
      <c r="E105" s="128"/>
    </row>
    <row r="106" spans="1:5" ht="12.75">
      <c r="A106" s="19">
        <v>82</v>
      </c>
      <c r="B106" s="76" t="s">
        <v>103</v>
      </c>
      <c r="C106" s="21" t="s">
        <v>11</v>
      </c>
      <c r="D106" s="130">
        <f>SUM('Round Two'!M37)</f>
        <v>32.6</v>
      </c>
      <c r="E106" s="128"/>
    </row>
    <row r="107" spans="1:5" ht="12.75">
      <c r="A107" s="19">
        <v>86</v>
      </c>
      <c r="B107" s="76" t="s">
        <v>108</v>
      </c>
      <c r="C107" s="21" t="s">
        <v>11</v>
      </c>
      <c r="D107" s="130">
        <f>SUM('Round Two'!M43)</f>
        <v>32.6</v>
      </c>
      <c r="E107" s="128"/>
    </row>
    <row r="108" spans="1:5" ht="12.75">
      <c r="A108" s="19">
        <v>84</v>
      </c>
      <c r="B108" s="76" t="s">
        <v>106</v>
      </c>
      <c r="C108" s="21" t="s">
        <v>11</v>
      </c>
      <c r="D108" s="130">
        <f>SUM('Round Two'!M40)</f>
        <v>32.1</v>
      </c>
      <c r="E108" s="128"/>
    </row>
    <row r="109" spans="1:5" ht="12.75">
      <c r="A109" s="19">
        <v>62</v>
      </c>
      <c r="B109" s="76" t="s">
        <v>83</v>
      </c>
      <c r="C109" s="21" t="s">
        <v>11</v>
      </c>
      <c r="D109" s="130">
        <f>SUM('Round Two'!M17)</f>
        <v>31.9</v>
      </c>
      <c r="E109" s="128"/>
    </row>
    <row r="110" spans="1:5" ht="12.75">
      <c r="A110" s="19">
        <v>49</v>
      </c>
      <c r="B110" s="76" t="s">
        <v>67</v>
      </c>
      <c r="C110" s="21" t="s">
        <v>26</v>
      </c>
      <c r="D110" s="130">
        <f>SUM('Round Two'!M2)</f>
        <v>31.299999999999997</v>
      </c>
      <c r="E110" s="128"/>
    </row>
    <row r="111" spans="1:5" ht="12.75">
      <c r="A111" s="19">
        <v>83</v>
      </c>
      <c r="B111" s="76" t="s">
        <v>104</v>
      </c>
      <c r="C111" s="21" t="s">
        <v>11</v>
      </c>
      <c r="D111" s="130">
        <f>SUM('Round Two'!M39)</f>
        <v>31.099999999999998</v>
      </c>
      <c r="E111" s="128"/>
    </row>
    <row r="112" spans="1:5" ht="12.75">
      <c r="A112" s="19">
        <v>80</v>
      </c>
      <c r="B112" s="76" t="s">
        <v>101</v>
      </c>
      <c r="C112" s="21" t="s">
        <v>11</v>
      </c>
      <c r="D112" s="130">
        <f>SUM('Round Two'!M35)</f>
        <v>30.8</v>
      </c>
      <c r="E112" s="128"/>
    </row>
    <row r="113" spans="1:5" ht="12.75">
      <c r="A113" s="19">
        <v>51</v>
      </c>
      <c r="B113" s="76" t="s">
        <v>72</v>
      </c>
      <c r="C113" s="21" t="s">
        <v>26</v>
      </c>
      <c r="D113" s="130">
        <f>SUM('Round Two'!M6)</f>
        <v>30.099999999999998</v>
      </c>
      <c r="E113" s="128"/>
    </row>
    <row r="114" spans="1:5" ht="12.75">
      <c r="A114" s="19">
        <v>87</v>
      </c>
      <c r="B114" s="76" t="s">
        <v>110</v>
      </c>
      <c r="C114" s="21" t="s">
        <v>11</v>
      </c>
      <c r="D114" s="130">
        <f>SUM('Round Two'!M44)</f>
        <v>29.6</v>
      </c>
      <c r="E114" s="128"/>
    </row>
    <row r="115" spans="1:5" ht="12.75">
      <c r="A115" s="19">
        <v>56</v>
      </c>
      <c r="B115" s="76" t="s">
        <v>78</v>
      </c>
      <c r="C115" s="21" t="s">
        <v>11</v>
      </c>
      <c r="D115" s="130">
        <f>SUM('Round Two'!M12)</f>
        <v>29.1</v>
      </c>
      <c r="E115" s="128"/>
    </row>
  </sheetData>
  <sheetProtection selectLockedCells="1" selectUnlockedCells="1"/>
  <autoFilter ref="A1:D115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